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حسابداری مستشارنژاد\مشهد\اداره آموزش کارکنان\کارکرد اداره آموزش در سال 1400\کارکرد آموزش\"/>
    </mc:Choice>
  </mc:AlternateContent>
  <bookViews>
    <workbookView xWindow="0" yWindow="0" windowWidth="19200" windowHeight="11460"/>
  </bookViews>
  <sheets>
    <sheet name="کلاسهای برگزار شده سال 1400" sheetId="4" r:id="rId1"/>
    <sheet name="نمودار تعداد فراگیران" sheetId="5" r:id="rId2"/>
    <sheet name="مقایسه فراگیران 99و1400" sheetId="8" r:id="rId3"/>
    <sheet name="نمودار نفرساعت برگزاری" sheetId="6" r:id="rId4"/>
    <sheet name="مقایسه نفرساعت 99و1400" sheetId="9" r:id="rId5"/>
    <sheet name="ساعت برگزاری" sheetId="7" r:id="rId6"/>
    <sheet name="مقایسه ساعت برگزاری 99و1400" sheetId="10" r:id="rId7"/>
  </sheets>
  <definedNames>
    <definedName name="_xlnm._FilterDatabase" localSheetId="0" hidden="1">'کلاسهای برگزار شده سال 1400'!$A$1:$I$30</definedName>
    <definedName name="_xlnm.Print_Area" localSheetId="0">'کلاسهای برگزار شده سال 1400'!$A$1:$I$30</definedName>
    <definedName name="_xlnm.Print_Titles" localSheetId="0">'کلاسهای برگزار شده سال 1400'!$1:$1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9" i="8" l="1"/>
  <c r="C8" i="8"/>
  <c r="C7" i="8"/>
  <c r="C6" i="8"/>
  <c r="C5" i="8"/>
  <c r="C4" i="8"/>
  <c r="C3" i="8"/>
  <c r="H30" i="4" l="1"/>
  <c r="B9" i="5" s="1"/>
  <c r="G30" i="4"/>
  <c r="F30" i="4"/>
  <c r="B10" i="10" s="1"/>
  <c r="H27" i="4"/>
  <c r="B3" i="5" s="1"/>
  <c r="G27" i="4"/>
  <c r="F27" i="4"/>
  <c r="B4" i="10" s="1"/>
  <c r="H22" i="4"/>
  <c r="G22" i="4"/>
  <c r="F22" i="4"/>
  <c r="B9" i="10" s="1"/>
  <c r="H14" i="4"/>
  <c r="G14" i="4"/>
  <c r="F14" i="4"/>
  <c r="B8" i="10" s="1"/>
  <c r="H11" i="4"/>
  <c r="B6" i="5" s="1"/>
  <c r="G11" i="4"/>
  <c r="F11" i="4"/>
  <c r="B7" i="10" s="1"/>
  <c r="H8" i="4"/>
  <c r="G8" i="4"/>
  <c r="F8" i="4"/>
  <c r="B6" i="10" s="1"/>
  <c r="H6" i="4"/>
  <c r="B4" i="5" s="1"/>
  <c r="G6" i="4"/>
  <c r="F6" i="4"/>
  <c r="B5" i="10" s="1"/>
  <c r="E14" i="4"/>
  <c r="C22" i="4"/>
  <c r="E22" i="4"/>
  <c r="B8" i="5"/>
  <c r="I26" i="4"/>
  <c r="B2" i="9" s="1"/>
  <c r="I25" i="4"/>
  <c r="I24" i="4"/>
  <c r="I23" i="4"/>
  <c r="I29" i="4"/>
  <c r="B8" i="9" s="1"/>
  <c r="I28" i="4"/>
  <c r="I30" i="4" s="1"/>
  <c r="B9" i="6" s="1"/>
  <c r="I20" i="4"/>
  <c r="I21" i="4"/>
  <c r="B7" i="9" s="1"/>
  <c r="I19" i="4"/>
  <c r="I27" i="4" l="1"/>
  <c r="B3" i="6" s="1"/>
  <c r="I3" i="4"/>
  <c r="I4" i="4"/>
  <c r="I5" i="4"/>
  <c r="B3" i="9" s="1"/>
  <c r="B5" i="5" l="1"/>
  <c r="B7" i="5" l="1"/>
  <c r="H32" i="4"/>
  <c r="I18" i="4"/>
  <c r="I15" i="4"/>
  <c r="I10" i="4"/>
  <c r="B5" i="9" s="1"/>
  <c r="I16" i="4"/>
  <c r="I2" i="4"/>
  <c r="I6" i="4" s="1"/>
  <c r="B4" i="6" s="1"/>
  <c r="I12" i="4"/>
  <c r="I13" i="4"/>
  <c r="B6" i="9" s="1"/>
  <c r="I7" i="4"/>
  <c r="I9" i="4"/>
  <c r="I17" i="4"/>
  <c r="I8" i="4" l="1"/>
  <c r="B5" i="6" s="1"/>
  <c r="B4" i="9"/>
  <c r="I11" i="4"/>
  <c r="B6" i="6" s="1"/>
  <c r="I14" i="4"/>
  <c r="B7" i="6" s="1"/>
  <c r="I22" i="4"/>
  <c r="I32" i="4" l="1"/>
  <c r="B8" i="6"/>
</calcChain>
</file>

<file path=xl/sharedStrings.xml><?xml version="1.0" encoding="utf-8"?>
<sst xmlns="http://schemas.openxmlformats.org/spreadsheetml/2006/main" count="147" uniqueCount="60">
  <si>
    <t>عنوان دوره</t>
  </si>
  <si>
    <t>کد تقویم</t>
  </si>
  <si>
    <t>مدت دوره</t>
  </si>
  <si>
    <t>حضوري</t>
  </si>
  <si>
    <t>ردیف</t>
  </si>
  <si>
    <t>روش برگزاری</t>
  </si>
  <si>
    <t>تاریخ برگزاری</t>
  </si>
  <si>
    <t xml:space="preserve">تعداد فراگیران </t>
  </si>
  <si>
    <t xml:space="preserve">نفر ساعت </t>
  </si>
  <si>
    <t>اداره مسئول</t>
  </si>
  <si>
    <t>نظارت</t>
  </si>
  <si>
    <t>حسابداری مدیریت</t>
  </si>
  <si>
    <t>حسابداری پرسنلی</t>
  </si>
  <si>
    <t>حسابداری منابع</t>
  </si>
  <si>
    <t>فناوری رایانه</t>
  </si>
  <si>
    <t>حسابداری درآمد</t>
  </si>
  <si>
    <t>حسابداری نظارت</t>
  </si>
  <si>
    <t>فناوری اطلاعات</t>
  </si>
  <si>
    <t>تعداد فراگیران</t>
  </si>
  <si>
    <t>تبادل اطلاعات و تهيه گزارشات سامانه حقوق و دستمزد       (ويژه کاربران حقوق)</t>
  </si>
  <si>
    <t>آشنايي با اصول استفاده از ماکروها ، طراحي فرم ها و ماژول ها در اکسل</t>
  </si>
  <si>
    <t>1400/12/21</t>
  </si>
  <si>
    <t>1400/10/18</t>
  </si>
  <si>
    <t>1400/10/19</t>
  </si>
  <si>
    <t>1400/08/24</t>
  </si>
  <si>
    <t>1400/07/26</t>
  </si>
  <si>
    <t>غیرحضوری</t>
  </si>
  <si>
    <t>بررسي فرآيندانبارگرداني سال1400بر اساس تغييرات نرم افزار نظام نوين</t>
  </si>
  <si>
    <t>انضباط مالي، پاسخگويي و شفافيت</t>
  </si>
  <si>
    <t>1400/04/27</t>
  </si>
  <si>
    <t>1400/04/15</t>
  </si>
  <si>
    <t>بازآموزي تکميل اطلاعات جهت سامانه بازنشستگي1400</t>
  </si>
  <si>
    <t>1400/10/12</t>
  </si>
  <si>
    <t>1400/10/08</t>
  </si>
  <si>
    <t>تهيه سيستمي مغايرت بانکي در نرم افزار نوين مالي</t>
  </si>
  <si>
    <t>آشنايي با عناصر موجوددر صورتهاي مالي و نحوه گزارش گيري</t>
  </si>
  <si>
    <t>اعمال تغييرات قانوني فايل حقوق آذرخش در نرم افزار نظام نوين مالي</t>
  </si>
  <si>
    <t>1400/11/15</t>
  </si>
  <si>
    <t>1400/08/05</t>
  </si>
  <si>
    <t>1400/05/20</t>
  </si>
  <si>
    <t>1400/04/28</t>
  </si>
  <si>
    <t>OJT</t>
  </si>
  <si>
    <t>1400/06/15</t>
  </si>
  <si>
    <t>1400/06/03</t>
  </si>
  <si>
    <t>1400/04/20</t>
  </si>
  <si>
    <t>درآمد</t>
  </si>
  <si>
    <t>بازنشستگی</t>
  </si>
  <si>
    <t>سامانه جامع اطلاعات دانشجويان(کارشناسان درآمد دانشکده ها)</t>
  </si>
  <si>
    <t>آشنايي با سامانه هاي درآمدهاي عملياتي از شناسايي تا وصول (ويژه کاربران درامد)</t>
  </si>
  <si>
    <t>صفرتاصد مديريت وجوه دولتي با سامانه مدرن1400</t>
  </si>
  <si>
    <t>آشنايي با مباحث تامين اجتماعي</t>
  </si>
  <si>
    <t>1400/11/25</t>
  </si>
  <si>
    <t>1400/11/20</t>
  </si>
  <si>
    <t>1400/06/09</t>
  </si>
  <si>
    <t>1400/06/08</t>
  </si>
  <si>
    <t>1400/11/03</t>
  </si>
  <si>
    <t>1400/10/27</t>
  </si>
  <si>
    <t>حسابداری بازنشستگی</t>
  </si>
  <si>
    <t>اداره بازنشستگی</t>
  </si>
  <si>
    <t>سال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</si>
</sst>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B Nazanin"/>
      <charset val="178"/>
    </font>
    <font>
      <sz val="11"/>
      <color theme="1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0" borderId="1" xfId="0" applyFill="1" applyBorder="1"/>
    <xf numFmtId="0" fontId="0" fillId="3" borderId="1" xfId="0" applyFill="1" applyBorder="1"/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a-IR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3381714785651794"/>
          <c:y val="0.16712962962962963"/>
          <c:w val="0.84396062992125986"/>
          <c:h val="0.5823691309419656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'نمودار تعداد فراگیران'!$B$2</c:f>
              <c:strCache>
                <c:ptCount val="1"/>
                <c:pt idx="0">
                  <c:v>تعداد فراگیران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tx2"/>
              </a:solidFill>
            </a:ln>
            <a:effectLst/>
            <a:sp3d>
              <a:contourClr>
                <a:schemeClr val="tx2"/>
              </a:contourClr>
            </a:sp3d>
          </c:spPr>
          <c:invertIfNegative val="0"/>
          <c:cat>
            <c:strRef>
              <c:f>'نمودار تعداد فراگیران'!$A$3:$A$9</c:f>
              <c:strCache>
                <c:ptCount val="7"/>
                <c:pt idx="0">
                  <c:v>حسابداری درآمد</c:v>
                </c:pt>
                <c:pt idx="1">
                  <c:v>حسابداری پرسنلی</c:v>
                </c:pt>
                <c:pt idx="2">
                  <c:v>حسابداری مدیریت</c:v>
                </c:pt>
                <c:pt idx="3">
                  <c:v>حسابداری منابع</c:v>
                </c:pt>
                <c:pt idx="4">
                  <c:v>فناوری اطلاعات</c:v>
                </c:pt>
                <c:pt idx="5">
                  <c:v>حسابداری نظارت</c:v>
                </c:pt>
                <c:pt idx="6">
                  <c:v>حسابداری بازنشستگی</c:v>
                </c:pt>
              </c:strCache>
            </c:strRef>
          </c:cat>
          <c:val>
            <c:numRef>
              <c:f>'نمودار تعداد فراگیران'!$B$3:$B$9</c:f>
              <c:numCache>
                <c:formatCode>General</c:formatCode>
                <c:ptCount val="7"/>
                <c:pt idx="0">
                  <c:v>351</c:v>
                </c:pt>
                <c:pt idx="1">
                  <c:v>422</c:v>
                </c:pt>
                <c:pt idx="2">
                  <c:v>42</c:v>
                </c:pt>
                <c:pt idx="3">
                  <c:v>410</c:v>
                </c:pt>
                <c:pt idx="4">
                  <c:v>79</c:v>
                </c:pt>
                <c:pt idx="5">
                  <c:v>795</c:v>
                </c:pt>
                <c:pt idx="6">
                  <c:v>291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ED-47DF-8A8D-AC5EC36AB5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77092911"/>
        <c:axId val="777092495"/>
        <c:axId val="0"/>
      </c:bar3DChart>
      <c:catAx>
        <c:axId val="777092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a-IR"/>
          </a:p>
        </c:txPr>
        <c:crossAx val="777092495"/>
        <c:crosses val="autoZero"/>
        <c:auto val="1"/>
        <c:lblAlgn val="ctr"/>
        <c:lblOffset val="100"/>
        <c:noMultiLvlLbl val="0"/>
      </c:catAx>
      <c:valAx>
        <c:axId val="7770924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a-IR"/>
                  <a:t>تعداد فرگیران</a:t>
                </a:r>
                <a:endParaRPr 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a-I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a-IR"/>
          </a:p>
        </c:txPr>
        <c:crossAx val="777092911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a-IR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a-I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a-IR"/>
              <a:t>تعداد فراگیران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a-I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dk1">
                    <a:tint val="88500"/>
                    <a:shade val="51000"/>
                    <a:satMod val="130000"/>
                  </a:schemeClr>
                </a:gs>
                <a:gs pos="80000">
                  <a:schemeClr val="dk1">
                    <a:tint val="88500"/>
                    <a:shade val="93000"/>
                    <a:satMod val="130000"/>
                  </a:schemeClr>
                </a:gs>
                <a:gs pos="100000">
                  <a:schemeClr val="dk1">
                    <a:tint val="885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'مقایسه فراگیران 99و1400'!$A$3:$A$9</c:f>
              <c:strCache>
                <c:ptCount val="7"/>
                <c:pt idx="0">
                  <c:v>حسابداری درآمد</c:v>
                </c:pt>
                <c:pt idx="1">
                  <c:v>حسابداری پرسنلی</c:v>
                </c:pt>
                <c:pt idx="2">
                  <c:v>حسابداری مدیریت</c:v>
                </c:pt>
                <c:pt idx="3">
                  <c:v>حسابداری منابع</c:v>
                </c:pt>
                <c:pt idx="4">
                  <c:v>فناوری اطلاعات</c:v>
                </c:pt>
                <c:pt idx="5">
                  <c:v>حسابداری نظارت</c:v>
                </c:pt>
                <c:pt idx="6">
                  <c:v>حسابداری بازنشستگی</c:v>
                </c:pt>
              </c:strCache>
            </c:strRef>
          </c:cat>
          <c:val>
            <c:numRef>
              <c:f>'مقایسه فراگیران 99و1400'!$C$3:$C$9</c:f>
              <c:numCache>
                <c:formatCode>General</c:formatCode>
                <c:ptCount val="7"/>
                <c:pt idx="0">
                  <c:v>104</c:v>
                </c:pt>
                <c:pt idx="1">
                  <c:v>142</c:v>
                </c:pt>
                <c:pt idx="2">
                  <c:v>42</c:v>
                </c:pt>
                <c:pt idx="3">
                  <c:v>324</c:v>
                </c:pt>
                <c:pt idx="4">
                  <c:v>34</c:v>
                </c:pt>
                <c:pt idx="5">
                  <c:v>200</c:v>
                </c:pt>
                <c:pt idx="6">
                  <c:v>148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51-4F4D-965D-55EA5B188633}"/>
            </c:ext>
          </c:extLst>
        </c:ser>
        <c:ser>
          <c:idx val="1"/>
          <c:order val="1"/>
          <c:spPr>
            <a:gradFill rotWithShape="1">
              <a:gsLst>
                <a:gs pos="0">
                  <a:schemeClr val="dk1">
                    <a:tint val="55000"/>
                    <a:shade val="51000"/>
                    <a:satMod val="130000"/>
                  </a:schemeClr>
                </a:gs>
                <a:gs pos="80000">
                  <a:schemeClr val="dk1">
                    <a:tint val="55000"/>
                    <a:shade val="93000"/>
                    <a:satMod val="130000"/>
                  </a:schemeClr>
                </a:gs>
                <a:gs pos="100000">
                  <a:schemeClr val="dk1">
                    <a:tint val="55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'مقایسه فراگیران 99و1400'!$A$3:$A$9</c:f>
              <c:strCache>
                <c:ptCount val="7"/>
                <c:pt idx="0">
                  <c:v>حسابداری درآمد</c:v>
                </c:pt>
                <c:pt idx="1">
                  <c:v>حسابداری پرسنلی</c:v>
                </c:pt>
                <c:pt idx="2">
                  <c:v>حسابداری مدیریت</c:v>
                </c:pt>
                <c:pt idx="3">
                  <c:v>حسابداری منابع</c:v>
                </c:pt>
                <c:pt idx="4">
                  <c:v>فناوری اطلاعات</c:v>
                </c:pt>
                <c:pt idx="5">
                  <c:v>حسابداری نظارت</c:v>
                </c:pt>
                <c:pt idx="6">
                  <c:v>حسابداری بازنشستگی</c:v>
                </c:pt>
              </c:strCache>
            </c:strRef>
          </c:cat>
          <c:val>
            <c:numRef>
              <c:f>'مقایسه فراگیران 99و1400'!$B$3:$B$9</c:f>
              <c:numCache>
                <c:formatCode>General</c:formatCode>
                <c:ptCount val="7"/>
                <c:pt idx="0">
                  <c:v>0</c:v>
                </c:pt>
                <c:pt idx="1">
                  <c:v>307</c:v>
                </c:pt>
                <c:pt idx="2">
                  <c:v>416</c:v>
                </c:pt>
                <c:pt idx="3">
                  <c:v>489</c:v>
                </c:pt>
                <c:pt idx="4">
                  <c:v>150</c:v>
                </c:pt>
                <c:pt idx="5">
                  <c:v>813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E51-4F4D-965D-55EA5B1886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711967119"/>
        <c:axId val="711962959"/>
      </c:barChart>
      <c:catAx>
        <c:axId val="711967119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a-IR"/>
                  <a:t>1400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0.14377250378913903"/>
              <c:y val="0.6098842571357961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a-I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a-IR"/>
          </a:p>
        </c:txPr>
        <c:crossAx val="711962959"/>
        <c:crosses val="autoZero"/>
        <c:auto val="1"/>
        <c:lblAlgn val="ctr"/>
        <c:lblOffset val="100"/>
        <c:noMultiLvlLbl val="0"/>
      </c:catAx>
      <c:valAx>
        <c:axId val="7119629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a-IR"/>
                  <a:t>تعداد فراگیران</a:t>
                </a:r>
                <a:endParaRPr 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a-I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a-IR"/>
          </a:p>
        </c:txPr>
        <c:crossAx val="711967119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a-IR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a-I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a-IR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'نمودار نفرساعت برگزاری'!$B$2</c:f>
              <c:strCache>
                <c:ptCount val="1"/>
                <c:pt idx="0">
                  <c:v>نفر ساعت 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'نمودار نفرساعت برگزاری'!$A$3:$A$9</c:f>
              <c:strCache>
                <c:ptCount val="7"/>
                <c:pt idx="0">
                  <c:v>حسابداری درآمد</c:v>
                </c:pt>
                <c:pt idx="1">
                  <c:v>حسابداری پرسنلی</c:v>
                </c:pt>
                <c:pt idx="2">
                  <c:v>حسابداری مدیریت</c:v>
                </c:pt>
                <c:pt idx="3">
                  <c:v>حسابداری منابع</c:v>
                </c:pt>
                <c:pt idx="4">
                  <c:v>فناوری اطلاعات</c:v>
                </c:pt>
                <c:pt idx="5">
                  <c:v>حسابداری نظارت</c:v>
                </c:pt>
                <c:pt idx="6">
                  <c:v>اداره بازنشستگی</c:v>
                </c:pt>
              </c:strCache>
            </c:strRef>
          </c:cat>
          <c:val>
            <c:numRef>
              <c:f>'نمودار نفرساعت برگزاری'!$B$3:$B$9</c:f>
              <c:numCache>
                <c:formatCode>General</c:formatCode>
                <c:ptCount val="7"/>
                <c:pt idx="0">
                  <c:v>1522</c:v>
                </c:pt>
                <c:pt idx="1">
                  <c:v>3096</c:v>
                </c:pt>
                <c:pt idx="2">
                  <c:v>168</c:v>
                </c:pt>
                <c:pt idx="3">
                  <c:v>1640</c:v>
                </c:pt>
                <c:pt idx="4">
                  <c:v>316</c:v>
                </c:pt>
                <c:pt idx="5">
                  <c:v>3382</c:v>
                </c:pt>
                <c:pt idx="6">
                  <c:v>1164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7B-4056-B797-58827FCB0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87606927"/>
        <c:axId val="787613583"/>
        <c:axId val="0"/>
      </c:bar3DChart>
      <c:catAx>
        <c:axId val="7876069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a-IR"/>
          </a:p>
        </c:txPr>
        <c:crossAx val="787613583"/>
        <c:crosses val="autoZero"/>
        <c:auto val="1"/>
        <c:lblAlgn val="ctr"/>
        <c:lblOffset val="100"/>
        <c:noMultiLvlLbl val="0"/>
      </c:catAx>
      <c:valAx>
        <c:axId val="7876135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a-IR"/>
                  <a:t>نفرساعت</a:t>
                </a:r>
                <a:r>
                  <a:rPr lang="fa-IR" baseline="0"/>
                  <a:t> برگزار شده</a:t>
                </a:r>
                <a:endParaRPr 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a-I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a-IR"/>
          </a:p>
        </c:txPr>
        <c:crossAx val="7876069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a-I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a-IR"/>
              <a:t>نفرساعت برگزارشده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a-I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dk1">
                    <a:tint val="88500"/>
                    <a:shade val="51000"/>
                    <a:satMod val="130000"/>
                  </a:schemeClr>
                </a:gs>
                <a:gs pos="80000">
                  <a:schemeClr val="dk1">
                    <a:tint val="88500"/>
                    <a:shade val="93000"/>
                    <a:satMod val="130000"/>
                  </a:schemeClr>
                </a:gs>
                <a:gs pos="100000">
                  <a:schemeClr val="dk1">
                    <a:tint val="885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'مقایسه نفرساعت 99و1400'!$A$2:$A$8</c:f>
              <c:strCache>
                <c:ptCount val="7"/>
                <c:pt idx="0">
                  <c:v>حسابداری درآمد</c:v>
                </c:pt>
                <c:pt idx="1">
                  <c:v>حسابداری پرسنلی</c:v>
                </c:pt>
                <c:pt idx="2">
                  <c:v>حسابداری مدیریت</c:v>
                </c:pt>
                <c:pt idx="3">
                  <c:v>حسابداری منابع</c:v>
                </c:pt>
                <c:pt idx="4">
                  <c:v>فناوری اطلاعات</c:v>
                </c:pt>
                <c:pt idx="5">
                  <c:v>حسابداری نظارت</c:v>
                </c:pt>
                <c:pt idx="6">
                  <c:v>اداره بازنشستگی</c:v>
                </c:pt>
              </c:strCache>
            </c:strRef>
          </c:cat>
          <c:val>
            <c:numRef>
              <c:f>'مقایسه نفرساعت 99و1400'!$B$2:$B$8</c:f>
              <c:numCache>
                <c:formatCode>General</c:formatCode>
                <c:ptCount val="7"/>
                <c:pt idx="0">
                  <c:v>416</c:v>
                </c:pt>
                <c:pt idx="1">
                  <c:v>1136</c:v>
                </c:pt>
                <c:pt idx="2">
                  <c:v>168</c:v>
                </c:pt>
                <c:pt idx="3">
                  <c:v>1296</c:v>
                </c:pt>
                <c:pt idx="4">
                  <c:v>136</c:v>
                </c:pt>
                <c:pt idx="5">
                  <c:v>1200</c:v>
                </c:pt>
                <c:pt idx="6">
                  <c:v>592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C9-4224-BB6E-1ED22905CC3B}"/>
            </c:ext>
          </c:extLst>
        </c:ser>
        <c:ser>
          <c:idx val="1"/>
          <c:order val="1"/>
          <c:spPr>
            <a:gradFill rotWithShape="1">
              <a:gsLst>
                <a:gs pos="0">
                  <a:schemeClr val="dk1">
                    <a:tint val="55000"/>
                    <a:shade val="51000"/>
                    <a:satMod val="130000"/>
                  </a:schemeClr>
                </a:gs>
                <a:gs pos="80000">
                  <a:schemeClr val="dk1">
                    <a:tint val="55000"/>
                    <a:shade val="93000"/>
                    <a:satMod val="130000"/>
                  </a:schemeClr>
                </a:gs>
                <a:gs pos="100000">
                  <a:schemeClr val="dk1">
                    <a:tint val="55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'مقایسه نفرساعت 99و1400'!$A$2:$A$8</c:f>
              <c:strCache>
                <c:ptCount val="7"/>
                <c:pt idx="0">
                  <c:v>حسابداری درآمد</c:v>
                </c:pt>
                <c:pt idx="1">
                  <c:v>حسابداری پرسنلی</c:v>
                </c:pt>
                <c:pt idx="2">
                  <c:v>حسابداری مدیریت</c:v>
                </c:pt>
                <c:pt idx="3">
                  <c:v>حسابداری منابع</c:v>
                </c:pt>
                <c:pt idx="4">
                  <c:v>فناوری اطلاعات</c:v>
                </c:pt>
                <c:pt idx="5">
                  <c:v>حسابداری نظارت</c:v>
                </c:pt>
                <c:pt idx="6">
                  <c:v>اداره بازنشستگی</c:v>
                </c:pt>
              </c:strCache>
            </c:strRef>
          </c:cat>
          <c:val>
            <c:numRef>
              <c:f>'مقایسه نفرساعت 99و1400'!$C$2:$C$8</c:f>
              <c:numCache>
                <c:formatCode>General</c:formatCode>
                <c:ptCount val="7"/>
                <c:pt idx="0">
                  <c:v>0</c:v>
                </c:pt>
                <c:pt idx="1">
                  <c:v>1228</c:v>
                </c:pt>
                <c:pt idx="2">
                  <c:v>1664</c:v>
                </c:pt>
                <c:pt idx="3">
                  <c:v>1956</c:v>
                </c:pt>
                <c:pt idx="4">
                  <c:v>802</c:v>
                </c:pt>
                <c:pt idx="5">
                  <c:v>6129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C9-4224-BB6E-1ED22905CC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280431295"/>
        <c:axId val="1280427967"/>
      </c:barChart>
      <c:catAx>
        <c:axId val="12804312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a-IR"/>
          </a:p>
        </c:txPr>
        <c:crossAx val="1280427967"/>
        <c:crosses val="autoZero"/>
        <c:auto val="1"/>
        <c:lblAlgn val="ctr"/>
        <c:lblOffset val="100"/>
        <c:noMultiLvlLbl val="0"/>
      </c:catAx>
      <c:valAx>
        <c:axId val="12804279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a-IR"/>
          </a:p>
        </c:txPr>
        <c:crossAx val="1280431295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a-IR"/>
          </a:p>
        </c:txPr>
      </c:dTable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a-I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a-I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'مقایسه ساعت برگزاری 99و1400'!$B$3</c:f>
              <c:strCache>
                <c:ptCount val="1"/>
                <c:pt idx="0">
                  <c:v>1400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'مقایسه ساعت برگزاری 99و1400'!$A$4:$A$9</c:f>
              <c:strCache>
                <c:ptCount val="6"/>
                <c:pt idx="0">
                  <c:v>حسابداری درآمد</c:v>
                </c:pt>
                <c:pt idx="1">
                  <c:v>حسابداری پرسنلی</c:v>
                </c:pt>
                <c:pt idx="2">
                  <c:v>حسابداری مدیریت</c:v>
                </c:pt>
                <c:pt idx="3">
                  <c:v>حسابداری منابع</c:v>
                </c:pt>
                <c:pt idx="4">
                  <c:v>فناوری اطلاعات</c:v>
                </c:pt>
                <c:pt idx="5">
                  <c:v>حسابداری نظارت</c:v>
                </c:pt>
              </c:strCache>
            </c:strRef>
          </c:cat>
          <c:val>
            <c:numRef>
              <c:f>'مقایسه ساعت برگزاری 99و1400'!$B$4:$B$9</c:f>
              <c:numCache>
                <c:formatCode>General</c:formatCode>
                <c:ptCount val="6"/>
                <c:pt idx="0">
                  <c:v>17</c:v>
                </c:pt>
                <c:pt idx="1">
                  <c:v>28</c:v>
                </c:pt>
                <c:pt idx="2">
                  <c:v>4</c:v>
                </c:pt>
                <c:pt idx="3">
                  <c:v>8</c:v>
                </c:pt>
                <c:pt idx="4">
                  <c:v>8</c:v>
                </c:pt>
                <c:pt idx="5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05-493D-8898-DA5D022361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90298495"/>
        <c:axId val="790285183"/>
        <c:axId val="0"/>
      </c:bar3DChart>
      <c:catAx>
        <c:axId val="790298495"/>
        <c:scaling>
          <c:orientation val="minMax"/>
        </c:scaling>
        <c:delete val="0"/>
        <c:axPos val="b"/>
        <c:title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a-I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a-IR"/>
          </a:p>
        </c:txPr>
        <c:crossAx val="790285183"/>
        <c:crosses val="autoZero"/>
        <c:auto val="1"/>
        <c:lblAlgn val="ctr"/>
        <c:lblOffset val="100"/>
        <c:noMultiLvlLbl val="0"/>
      </c:catAx>
      <c:valAx>
        <c:axId val="7902851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a-IR"/>
                  <a:t>ساعت برگزاری</a:t>
                </a:r>
                <a:endParaRPr 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a-I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a-IR"/>
          </a:p>
        </c:txPr>
        <c:crossAx val="790298495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a-IR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a-I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a-IR"/>
              <a:t>ساعت برگزارشده</a:t>
            </a:r>
            <a:endParaRPr lang="en-US"/>
          </a:p>
        </c:rich>
      </c:tx>
      <c:layout>
        <c:manualLayout>
          <c:xMode val="edge"/>
          <c:yMode val="edge"/>
          <c:x val="0.51235809706643831"/>
          <c:y val="5.32150776053215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a-I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dk1">
                    <a:tint val="88500"/>
                    <a:shade val="51000"/>
                    <a:satMod val="130000"/>
                  </a:schemeClr>
                </a:gs>
                <a:gs pos="80000">
                  <a:schemeClr val="dk1">
                    <a:tint val="88500"/>
                    <a:shade val="93000"/>
                    <a:satMod val="130000"/>
                  </a:schemeClr>
                </a:gs>
                <a:gs pos="100000">
                  <a:schemeClr val="dk1">
                    <a:tint val="885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'مقایسه ساعت برگزاری 99و1400'!$A$4:$A$10</c:f>
              <c:strCache>
                <c:ptCount val="7"/>
                <c:pt idx="0">
                  <c:v>حسابداری درآمد</c:v>
                </c:pt>
                <c:pt idx="1">
                  <c:v>حسابداری پرسنلی</c:v>
                </c:pt>
                <c:pt idx="2">
                  <c:v>حسابداری مدیریت</c:v>
                </c:pt>
                <c:pt idx="3">
                  <c:v>حسابداری منابع</c:v>
                </c:pt>
                <c:pt idx="4">
                  <c:v>فناوری اطلاعات</c:v>
                </c:pt>
                <c:pt idx="5">
                  <c:v>حسابداری نظارت</c:v>
                </c:pt>
                <c:pt idx="6">
                  <c:v>حسابداری بازنشستگی</c:v>
                </c:pt>
              </c:strCache>
            </c:strRef>
          </c:cat>
          <c:val>
            <c:numRef>
              <c:f>'مقایسه ساعت برگزاری 99و1400'!$B$4:$B$10</c:f>
              <c:numCache>
                <c:formatCode>General</c:formatCode>
                <c:ptCount val="7"/>
                <c:pt idx="0">
                  <c:v>17</c:v>
                </c:pt>
                <c:pt idx="1">
                  <c:v>28</c:v>
                </c:pt>
                <c:pt idx="2">
                  <c:v>4</c:v>
                </c:pt>
                <c:pt idx="3">
                  <c:v>8</c:v>
                </c:pt>
                <c:pt idx="4">
                  <c:v>8</c:v>
                </c:pt>
                <c:pt idx="5">
                  <c:v>30</c:v>
                </c:pt>
                <c:pt idx="6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D9-4DC1-9DAB-55DB931DF21C}"/>
            </c:ext>
          </c:extLst>
        </c:ser>
        <c:ser>
          <c:idx val="1"/>
          <c:order val="1"/>
          <c:spPr>
            <a:gradFill rotWithShape="1">
              <a:gsLst>
                <a:gs pos="0">
                  <a:schemeClr val="dk1">
                    <a:tint val="55000"/>
                    <a:shade val="51000"/>
                    <a:satMod val="130000"/>
                  </a:schemeClr>
                </a:gs>
                <a:gs pos="80000">
                  <a:schemeClr val="dk1">
                    <a:tint val="55000"/>
                    <a:shade val="93000"/>
                    <a:satMod val="130000"/>
                  </a:schemeClr>
                </a:gs>
                <a:gs pos="100000">
                  <a:schemeClr val="dk1">
                    <a:tint val="55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'مقایسه ساعت برگزاری 99و1400'!$A$4:$A$10</c:f>
              <c:strCache>
                <c:ptCount val="7"/>
                <c:pt idx="0">
                  <c:v>حسابداری درآمد</c:v>
                </c:pt>
                <c:pt idx="1">
                  <c:v>حسابداری پرسنلی</c:v>
                </c:pt>
                <c:pt idx="2">
                  <c:v>حسابداری مدیریت</c:v>
                </c:pt>
                <c:pt idx="3">
                  <c:v>حسابداری منابع</c:v>
                </c:pt>
                <c:pt idx="4">
                  <c:v>فناوری اطلاعات</c:v>
                </c:pt>
                <c:pt idx="5">
                  <c:v>حسابداری نظارت</c:v>
                </c:pt>
                <c:pt idx="6">
                  <c:v>حسابداری بازنشستگی</c:v>
                </c:pt>
              </c:strCache>
            </c:strRef>
          </c:cat>
          <c:val>
            <c:numRef>
              <c:f>'مقایسه ساعت برگزاری 99و1400'!$C$4:$C$10</c:f>
              <c:numCache>
                <c:formatCode>General</c:formatCode>
                <c:ptCount val="7"/>
                <c:pt idx="0">
                  <c:v>0</c:v>
                </c:pt>
                <c:pt idx="1">
                  <c:v>4</c:v>
                </c:pt>
                <c:pt idx="2">
                  <c:v>12</c:v>
                </c:pt>
                <c:pt idx="3">
                  <c:v>12</c:v>
                </c:pt>
                <c:pt idx="4">
                  <c:v>16</c:v>
                </c:pt>
                <c:pt idx="5">
                  <c:v>27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D9-4DC1-9DAB-55DB931DF2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193583951"/>
        <c:axId val="1193581039"/>
      </c:barChart>
      <c:catAx>
        <c:axId val="11935839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a-IR"/>
          </a:p>
        </c:txPr>
        <c:crossAx val="1193581039"/>
        <c:crosses val="autoZero"/>
        <c:auto val="1"/>
        <c:lblAlgn val="ctr"/>
        <c:lblOffset val="100"/>
        <c:noMultiLvlLbl val="0"/>
      </c:catAx>
      <c:valAx>
        <c:axId val="11935810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a-IR"/>
          </a:p>
        </c:txPr>
        <c:crossAx val="1193583951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a-IR"/>
          </a:p>
        </c:txPr>
      </c:dTable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a-I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a-I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4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590550</xdr:colOff>
      <xdr:row>1</xdr:row>
      <xdr:rowOff>180974</xdr:rowOff>
    </xdr:from>
    <xdr:to>
      <xdr:col>11</xdr:col>
      <xdr:colOff>590550</xdr:colOff>
      <xdr:row>22</xdr:row>
      <xdr:rowOff>19049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514350</xdr:colOff>
      <xdr:row>4</xdr:row>
      <xdr:rowOff>219075</xdr:rowOff>
    </xdr:from>
    <xdr:to>
      <xdr:col>14</xdr:col>
      <xdr:colOff>438150</xdr:colOff>
      <xdr:row>24</xdr:row>
      <xdr:rowOff>66674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304800</xdr:colOff>
      <xdr:row>21</xdr:row>
      <xdr:rowOff>104775</xdr:rowOff>
    </xdr:from>
    <xdr:to>
      <xdr:col>14</xdr:col>
      <xdr:colOff>266700</xdr:colOff>
      <xdr:row>22</xdr:row>
      <xdr:rowOff>123825</xdr:rowOff>
    </xdr:to>
    <xdr:sp macro="" textlink="">
      <xdr:nvSpPr>
        <xdr:cNvPr id="4" name="TextBox 3"/>
        <xdr:cNvSpPr txBox="1"/>
      </xdr:nvSpPr>
      <xdr:spPr>
        <a:xfrm>
          <a:off x="9979494900" y="4429125"/>
          <a:ext cx="571500" cy="209550"/>
        </a:xfrm>
        <a:prstGeom prst="rect">
          <a:avLst/>
        </a:prstGeom>
        <a:solidFill>
          <a:schemeClr val="bg1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en-US" sz="1100"/>
            <a:t>1399</a:t>
          </a:r>
        </a:p>
      </xdr:txBody>
    </xdr:sp>
    <xdr:clientData/>
  </xdr:twoCellAnchor>
  <xdr:twoCellAnchor>
    <xdr:from>
      <xdr:col>13</xdr:col>
      <xdr:colOff>304799</xdr:colOff>
      <xdr:row>20</xdr:row>
      <xdr:rowOff>38100</xdr:rowOff>
    </xdr:from>
    <xdr:to>
      <xdr:col>14</xdr:col>
      <xdr:colOff>257175</xdr:colOff>
      <xdr:row>21</xdr:row>
      <xdr:rowOff>95249</xdr:rowOff>
    </xdr:to>
    <xdr:sp macro="" textlink="">
      <xdr:nvSpPr>
        <xdr:cNvPr id="5" name="TextBox 4"/>
        <xdr:cNvSpPr txBox="1"/>
      </xdr:nvSpPr>
      <xdr:spPr>
        <a:xfrm>
          <a:off x="9978894825" y="4171950"/>
          <a:ext cx="561976" cy="247649"/>
        </a:xfrm>
        <a:prstGeom prst="rect">
          <a:avLst/>
        </a:prstGeom>
        <a:solidFill>
          <a:schemeClr val="tx1">
            <a:lumMod val="65000"/>
            <a:lumOff val="3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en-US" sz="1100">
              <a:solidFill>
                <a:schemeClr val="bg1"/>
              </a:solidFill>
            </a:rPr>
            <a:t>1400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600075</xdr:colOff>
      <xdr:row>5</xdr:row>
      <xdr:rowOff>38100</xdr:rowOff>
    </xdr:from>
    <xdr:to>
      <xdr:col>11</xdr:col>
      <xdr:colOff>9525</xdr:colOff>
      <xdr:row>24</xdr:row>
      <xdr:rowOff>9525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285750</xdr:colOff>
      <xdr:row>6</xdr:row>
      <xdr:rowOff>95249</xdr:rowOff>
    </xdr:from>
    <xdr:to>
      <xdr:col>13</xdr:col>
      <xdr:colOff>171450</xdr:colOff>
      <xdr:row>26</xdr:row>
      <xdr:rowOff>114300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47625</xdr:colOff>
      <xdr:row>22</xdr:row>
      <xdr:rowOff>133351</xdr:rowOff>
    </xdr:from>
    <xdr:to>
      <xdr:col>12</xdr:col>
      <xdr:colOff>590550</xdr:colOff>
      <xdr:row>23</xdr:row>
      <xdr:rowOff>114301</xdr:rowOff>
    </xdr:to>
    <xdr:sp macro="" textlink="">
      <xdr:nvSpPr>
        <xdr:cNvPr id="4" name="TextBox 3"/>
        <xdr:cNvSpPr txBox="1"/>
      </xdr:nvSpPr>
      <xdr:spPr>
        <a:xfrm>
          <a:off x="9979780650" y="4648201"/>
          <a:ext cx="542925" cy="171450"/>
        </a:xfrm>
        <a:prstGeom prst="rect">
          <a:avLst/>
        </a:prstGeom>
        <a:solidFill>
          <a:schemeClr val="tx1">
            <a:lumMod val="65000"/>
            <a:lumOff val="3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 rtl="1"/>
          <a:r>
            <a:rPr lang="fa-IR" sz="1100">
              <a:solidFill>
                <a:schemeClr val="bg1"/>
              </a:solidFill>
            </a:rPr>
            <a:t>1400</a:t>
          </a:r>
          <a:endParaRPr lang="en-US" sz="1100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47625</xdr:colOff>
      <xdr:row>23</xdr:row>
      <xdr:rowOff>114300</xdr:rowOff>
    </xdr:from>
    <xdr:to>
      <xdr:col>12</xdr:col>
      <xdr:colOff>590550</xdr:colOff>
      <xdr:row>24</xdr:row>
      <xdr:rowOff>133349</xdr:rowOff>
    </xdr:to>
    <xdr:sp macro="" textlink="">
      <xdr:nvSpPr>
        <xdr:cNvPr id="5" name="TextBox 4"/>
        <xdr:cNvSpPr txBox="1"/>
      </xdr:nvSpPr>
      <xdr:spPr>
        <a:xfrm>
          <a:off x="9979780650" y="4819650"/>
          <a:ext cx="542925" cy="209549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 rtl="1"/>
          <a:r>
            <a:rPr lang="fa-IR" sz="1100"/>
            <a:t>1399</a:t>
          </a:r>
          <a:endParaRPr 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19051</xdr:colOff>
      <xdr:row>1</xdr:row>
      <xdr:rowOff>104774</xdr:rowOff>
    </xdr:from>
    <xdr:to>
      <xdr:col>11</xdr:col>
      <xdr:colOff>28576</xdr:colOff>
      <xdr:row>15</xdr:row>
      <xdr:rowOff>133349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176212</xdr:colOff>
      <xdr:row>3</xdr:row>
      <xdr:rowOff>19050</xdr:rowOff>
    </xdr:from>
    <xdr:to>
      <xdr:col>12</xdr:col>
      <xdr:colOff>257174</xdr:colOff>
      <xdr:row>24</xdr:row>
      <xdr:rowOff>47625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152400</xdr:colOff>
      <xdr:row>20</xdr:row>
      <xdr:rowOff>104775</xdr:rowOff>
    </xdr:from>
    <xdr:to>
      <xdr:col>12</xdr:col>
      <xdr:colOff>85725</xdr:colOff>
      <xdr:row>21</xdr:row>
      <xdr:rowOff>85725</xdr:rowOff>
    </xdr:to>
    <xdr:sp macro="" textlink="">
      <xdr:nvSpPr>
        <xdr:cNvPr id="3" name="TextBox 2"/>
        <xdr:cNvSpPr txBox="1"/>
      </xdr:nvSpPr>
      <xdr:spPr>
        <a:xfrm>
          <a:off x="9980285475" y="4238625"/>
          <a:ext cx="542925" cy="171450"/>
        </a:xfrm>
        <a:prstGeom prst="rect">
          <a:avLst/>
        </a:prstGeom>
        <a:solidFill>
          <a:schemeClr val="tx1">
            <a:lumMod val="65000"/>
            <a:lumOff val="3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 rtl="1"/>
          <a:r>
            <a:rPr lang="fa-IR" sz="1100">
              <a:solidFill>
                <a:schemeClr val="bg1"/>
              </a:solidFill>
            </a:rPr>
            <a:t>1400</a:t>
          </a:r>
          <a:endParaRPr lang="en-US" sz="1100">
            <a:solidFill>
              <a:schemeClr val="bg1"/>
            </a:solidFill>
          </a:endParaRPr>
        </a:p>
      </xdr:txBody>
    </xdr:sp>
    <xdr:clientData/>
  </xdr:twoCellAnchor>
  <xdr:twoCellAnchor>
    <xdr:from>
      <xdr:col>11</xdr:col>
      <xdr:colOff>152400</xdr:colOff>
      <xdr:row>21</xdr:row>
      <xdr:rowOff>76200</xdr:rowOff>
    </xdr:from>
    <xdr:to>
      <xdr:col>12</xdr:col>
      <xdr:colOff>85725</xdr:colOff>
      <xdr:row>22</xdr:row>
      <xdr:rowOff>95249</xdr:rowOff>
    </xdr:to>
    <xdr:sp macro="" textlink="">
      <xdr:nvSpPr>
        <xdr:cNvPr id="6" name="TextBox 5"/>
        <xdr:cNvSpPr txBox="1"/>
      </xdr:nvSpPr>
      <xdr:spPr>
        <a:xfrm>
          <a:off x="9980285475" y="4400550"/>
          <a:ext cx="542925" cy="209549"/>
        </a:xfrm>
        <a:prstGeom prst="rect">
          <a:avLst/>
        </a:prstGeom>
        <a:solidFill>
          <a:schemeClr val="bg1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 rtl="1"/>
          <a:r>
            <a:rPr lang="fa-IR" sz="1100"/>
            <a:t>1399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2"/>
  <sheetViews>
    <sheetView rightToLeft="1" tabSelected="1" zoomScale="90" zoomScaleNormal="90" workbookViewId="0">
      <pane ySplit="1" topLeftCell="A2" activePane="bottomLeft" state="frozen"/>
      <selection activeCell="A12" sqref="A12"/>
      <selection pane="bottomLeft" activeCell="A2" sqref="A2"/>
    </sheetView>
  </sheetViews>
  <sheetFormatPr defaultColWidth="14.25" defaultRowHeight="27.75" customHeight="1" x14ac:dyDescent="0.2"/>
  <cols>
    <col min="1" max="1" width="5.625" style="5" customWidth="1"/>
    <col min="2" max="2" width="13.75" style="5" bestFit="1" customWidth="1"/>
    <col min="3" max="3" width="63.25" style="5" customWidth="1"/>
    <col min="4" max="4" width="7.875" style="5" customWidth="1"/>
    <col min="5" max="5" width="10" style="5" customWidth="1"/>
    <col min="6" max="6" width="9.25" style="5" customWidth="1"/>
    <col min="7" max="7" width="10.875" style="9" customWidth="1"/>
    <col min="8" max="8" width="11" style="5" customWidth="1"/>
    <col min="9" max="9" width="11.125" style="5" customWidth="1"/>
    <col min="10" max="16384" width="14.25" style="5"/>
  </cols>
  <sheetData>
    <row r="1" spans="1:9" ht="78.75" customHeight="1" x14ac:dyDescent="0.2">
      <c r="A1" s="10" t="s">
        <v>4</v>
      </c>
      <c r="B1" s="10" t="s">
        <v>9</v>
      </c>
      <c r="C1" s="22" t="s">
        <v>0</v>
      </c>
      <c r="D1" s="22" t="s">
        <v>1</v>
      </c>
      <c r="E1" s="22" t="s">
        <v>6</v>
      </c>
      <c r="F1" s="22" t="s">
        <v>2</v>
      </c>
      <c r="G1" s="22" t="s">
        <v>5</v>
      </c>
      <c r="H1" s="22" t="s">
        <v>7</v>
      </c>
      <c r="I1" s="22" t="s">
        <v>8</v>
      </c>
    </row>
    <row r="2" spans="1:9" ht="27.75" customHeight="1" x14ac:dyDescent="0.2">
      <c r="A2" s="18"/>
      <c r="B2" s="18" t="s">
        <v>12</v>
      </c>
      <c r="C2" s="17" t="s">
        <v>19</v>
      </c>
      <c r="D2" s="19">
        <v>45078</v>
      </c>
      <c r="E2" s="19" t="s">
        <v>22</v>
      </c>
      <c r="F2" s="19">
        <v>6</v>
      </c>
      <c r="G2" s="19" t="s">
        <v>3</v>
      </c>
      <c r="H2" s="18">
        <v>70</v>
      </c>
      <c r="I2" s="18">
        <f>H2*F2</f>
        <v>420</v>
      </c>
    </row>
    <row r="3" spans="1:9" ht="27.75" customHeight="1" x14ac:dyDescent="0.2">
      <c r="A3" s="18"/>
      <c r="B3" s="18" t="s">
        <v>12</v>
      </c>
      <c r="C3" s="17" t="s">
        <v>19</v>
      </c>
      <c r="D3" s="19">
        <v>45079</v>
      </c>
      <c r="E3" s="19" t="s">
        <v>23</v>
      </c>
      <c r="F3" s="19">
        <v>6</v>
      </c>
      <c r="G3" s="19" t="s">
        <v>3</v>
      </c>
      <c r="H3" s="18">
        <v>70</v>
      </c>
      <c r="I3" s="18">
        <f t="shared" ref="I3:I5" si="0">H3*F3</f>
        <v>420</v>
      </c>
    </row>
    <row r="4" spans="1:9" ht="27.75" customHeight="1" x14ac:dyDescent="0.2">
      <c r="A4" s="18"/>
      <c r="B4" s="18" t="s">
        <v>12</v>
      </c>
      <c r="C4" s="17" t="s">
        <v>20</v>
      </c>
      <c r="D4" s="19">
        <v>44418</v>
      </c>
      <c r="E4" s="19" t="s">
        <v>24</v>
      </c>
      <c r="F4" s="19">
        <v>8</v>
      </c>
      <c r="G4" s="19" t="s">
        <v>26</v>
      </c>
      <c r="H4" s="18">
        <v>140</v>
      </c>
      <c r="I4" s="18">
        <f t="shared" si="0"/>
        <v>1120</v>
      </c>
    </row>
    <row r="5" spans="1:9" ht="27.75" customHeight="1" x14ac:dyDescent="0.2">
      <c r="A5" s="18"/>
      <c r="B5" s="18" t="s">
        <v>12</v>
      </c>
      <c r="C5" s="17" t="s">
        <v>20</v>
      </c>
      <c r="D5" s="19">
        <v>44417</v>
      </c>
      <c r="E5" s="19" t="s">
        <v>25</v>
      </c>
      <c r="F5" s="19">
        <v>8</v>
      </c>
      <c r="G5" s="19" t="s">
        <v>26</v>
      </c>
      <c r="H5" s="18">
        <v>142</v>
      </c>
      <c r="I5" s="18">
        <f t="shared" si="0"/>
        <v>1136</v>
      </c>
    </row>
    <row r="6" spans="1:9" ht="27.75" customHeight="1" x14ac:dyDescent="0.2">
      <c r="A6" s="10"/>
      <c r="B6" s="10" t="s">
        <v>12</v>
      </c>
      <c r="C6" s="15"/>
      <c r="D6" s="3"/>
      <c r="E6" s="3"/>
      <c r="F6" s="10">
        <f t="shared" ref="F6:H6" si="1">SUM(F2:F5)</f>
        <v>28</v>
      </c>
      <c r="G6" s="10">
        <f t="shared" si="1"/>
        <v>0</v>
      </c>
      <c r="H6" s="10">
        <f t="shared" si="1"/>
        <v>422</v>
      </c>
      <c r="I6" s="10">
        <f>SUM(I2:I5)</f>
        <v>3096</v>
      </c>
    </row>
    <row r="7" spans="1:9" ht="27.75" customHeight="1" x14ac:dyDescent="0.2">
      <c r="A7" s="6"/>
      <c r="B7" s="6" t="s">
        <v>11</v>
      </c>
      <c r="C7" s="17" t="s">
        <v>27</v>
      </c>
      <c r="D7" s="1">
        <v>46094</v>
      </c>
      <c r="E7" s="1" t="s">
        <v>21</v>
      </c>
      <c r="F7" s="1">
        <v>4</v>
      </c>
      <c r="G7" s="1" t="s">
        <v>3</v>
      </c>
      <c r="H7" s="1">
        <v>42</v>
      </c>
      <c r="I7" s="1">
        <f>H7*F7</f>
        <v>168</v>
      </c>
    </row>
    <row r="8" spans="1:9" ht="27.75" customHeight="1" x14ac:dyDescent="0.2">
      <c r="A8" s="10"/>
      <c r="B8" s="10" t="s">
        <v>11</v>
      </c>
      <c r="C8" s="3"/>
      <c r="D8" s="3"/>
      <c r="E8" s="3"/>
      <c r="F8" s="3">
        <f t="shared" ref="F8:H8" si="2">SUM(F7:F7)</f>
        <v>4</v>
      </c>
      <c r="G8" s="3">
        <f t="shared" si="2"/>
        <v>0</v>
      </c>
      <c r="H8" s="3">
        <f t="shared" si="2"/>
        <v>42</v>
      </c>
      <c r="I8" s="3">
        <f>SUM(I7:I7)</f>
        <v>168</v>
      </c>
    </row>
    <row r="9" spans="1:9" ht="27.75" customHeight="1" x14ac:dyDescent="0.2">
      <c r="A9" s="6"/>
      <c r="B9" s="6" t="s">
        <v>13</v>
      </c>
      <c r="C9" s="16" t="s">
        <v>28</v>
      </c>
      <c r="D9" s="1">
        <v>43880</v>
      </c>
      <c r="E9" s="1" t="s">
        <v>29</v>
      </c>
      <c r="F9" s="1">
        <v>4</v>
      </c>
      <c r="G9" s="1" t="s">
        <v>26</v>
      </c>
      <c r="H9" s="6">
        <v>86</v>
      </c>
      <c r="I9" s="6">
        <f>H9*F9</f>
        <v>344</v>
      </c>
    </row>
    <row r="10" spans="1:9" ht="27.75" customHeight="1" x14ac:dyDescent="0.2">
      <c r="A10" s="6"/>
      <c r="B10" s="6" t="s">
        <v>13</v>
      </c>
      <c r="C10" s="16" t="s">
        <v>28</v>
      </c>
      <c r="D10" s="1">
        <v>43873</v>
      </c>
      <c r="E10" s="1" t="s">
        <v>30</v>
      </c>
      <c r="F10" s="1">
        <v>4</v>
      </c>
      <c r="G10" s="1" t="s">
        <v>26</v>
      </c>
      <c r="H10" s="6">
        <v>324</v>
      </c>
      <c r="I10" s="6">
        <f>H10*F10</f>
        <v>1296</v>
      </c>
    </row>
    <row r="11" spans="1:9" ht="32.25" customHeight="1" x14ac:dyDescent="0.2">
      <c r="A11" s="10"/>
      <c r="B11" s="10" t="s">
        <v>13</v>
      </c>
      <c r="C11" s="3"/>
      <c r="D11" s="3"/>
      <c r="E11" s="3"/>
      <c r="F11" s="3">
        <f t="shared" ref="F11:H11" si="3">SUM(F9:F10)</f>
        <v>8</v>
      </c>
      <c r="G11" s="3">
        <f t="shared" si="3"/>
        <v>0</v>
      </c>
      <c r="H11" s="3">
        <f t="shared" si="3"/>
        <v>410</v>
      </c>
      <c r="I11" s="3">
        <f>SUM(I9:I10)</f>
        <v>1640</v>
      </c>
    </row>
    <row r="12" spans="1:9" ht="33.75" customHeight="1" x14ac:dyDescent="0.2">
      <c r="A12" s="6"/>
      <c r="B12" s="6" t="s">
        <v>14</v>
      </c>
      <c r="C12" s="17" t="s">
        <v>31</v>
      </c>
      <c r="D12" s="1">
        <v>45546</v>
      </c>
      <c r="E12" s="1" t="s">
        <v>32</v>
      </c>
      <c r="F12" s="1">
        <v>4</v>
      </c>
      <c r="G12" s="1" t="s">
        <v>3</v>
      </c>
      <c r="H12" s="6">
        <v>45</v>
      </c>
      <c r="I12" s="6">
        <f>H12*F12</f>
        <v>180</v>
      </c>
    </row>
    <row r="13" spans="1:9" ht="18" x14ac:dyDescent="0.2">
      <c r="A13" s="6"/>
      <c r="B13" s="6" t="s">
        <v>14</v>
      </c>
      <c r="C13" s="17" t="s">
        <v>31</v>
      </c>
      <c r="D13" s="1">
        <v>45515</v>
      </c>
      <c r="E13" s="1" t="s">
        <v>33</v>
      </c>
      <c r="F13" s="1">
        <v>4</v>
      </c>
      <c r="G13" s="1" t="s">
        <v>3</v>
      </c>
      <c r="H13" s="6">
        <v>34</v>
      </c>
      <c r="I13" s="6">
        <f>H13*F13</f>
        <v>136</v>
      </c>
    </row>
    <row r="14" spans="1:9" ht="27.75" customHeight="1" x14ac:dyDescent="0.2">
      <c r="A14" s="10"/>
      <c r="B14" s="10" t="s">
        <v>14</v>
      </c>
      <c r="C14" s="3"/>
      <c r="D14" s="10"/>
      <c r="E14" s="10">
        <f t="shared" ref="E14:H14" si="4">SUM(E12:E13)</f>
        <v>0</v>
      </c>
      <c r="F14" s="10">
        <f t="shared" si="4"/>
        <v>8</v>
      </c>
      <c r="G14" s="10">
        <f t="shared" si="4"/>
        <v>0</v>
      </c>
      <c r="H14" s="10">
        <f t="shared" si="4"/>
        <v>79</v>
      </c>
      <c r="I14" s="10">
        <f>SUM(I12:I13)</f>
        <v>316</v>
      </c>
    </row>
    <row r="15" spans="1:9" ht="27.75" customHeight="1" x14ac:dyDescent="0.2">
      <c r="A15" s="6"/>
      <c r="B15" s="6" t="s">
        <v>10</v>
      </c>
      <c r="C15" s="16" t="s">
        <v>34</v>
      </c>
      <c r="D15" s="1">
        <v>46021</v>
      </c>
      <c r="E15" s="1" t="s">
        <v>37</v>
      </c>
      <c r="F15" s="1">
        <v>4</v>
      </c>
      <c r="G15" s="1" t="s">
        <v>41</v>
      </c>
      <c r="H15" s="6">
        <v>40</v>
      </c>
      <c r="I15" s="6">
        <f>H15*F15</f>
        <v>160</v>
      </c>
    </row>
    <row r="16" spans="1:9" ht="27.75" customHeight="1" x14ac:dyDescent="0.2">
      <c r="A16" s="6"/>
      <c r="B16" s="6" t="s">
        <v>10</v>
      </c>
      <c r="C16" s="16" t="s">
        <v>34</v>
      </c>
      <c r="D16" s="1">
        <v>44473</v>
      </c>
      <c r="E16" s="1" t="s">
        <v>38</v>
      </c>
      <c r="F16" s="1">
        <v>4</v>
      </c>
      <c r="G16" s="1" t="s">
        <v>41</v>
      </c>
      <c r="H16" s="6">
        <v>40</v>
      </c>
      <c r="I16" s="6">
        <f>H16*F16</f>
        <v>160</v>
      </c>
    </row>
    <row r="17" spans="1:9" ht="27.75" customHeight="1" x14ac:dyDescent="0.2">
      <c r="A17" s="6"/>
      <c r="B17" s="6" t="s">
        <v>10</v>
      </c>
      <c r="C17" s="16" t="s">
        <v>34</v>
      </c>
      <c r="D17" s="1">
        <v>43893</v>
      </c>
      <c r="E17" s="1" t="s">
        <v>39</v>
      </c>
      <c r="F17" s="1">
        <v>4</v>
      </c>
      <c r="G17" s="1" t="s">
        <v>41</v>
      </c>
      <c r="H17" s="6">
        <v>40</v>
      </c>
      <c r="I17" s="6">
        <f>H17*F17</f>
        <v>160</v>
      </c>
    </row>
    <row r="18" spans="1:9" ht="27.75" customHeight="1" x14ac:dyDescent="0.2">
      <c r="A18" s="6"/>
      <c r="B18" s="6" t="s">
        <v>10</v>
      </c>
      <c r="C18" s="16" t="s">
        <v>34</v>
      </c>
      <c r="D18" s="1">
        <v>43875</v>
      </c>
      <c r="E18" s="1" t="s">
        <v>40</v>
      </c>
      <c r="F18" s="1">
        <v>4</v>
      </c>
      <c r="G18" s="1" t="s">
        <v>41</v>
      </c>
      <c r="H18" s="6">
        <v>40</v>
      </c>
      <c r="I18" s="6">
        <f>H18*F18</f>
        <v>160</v>
      </c>
    </row>
    <row r="19" spans="1:9" ht="27.75" customHeight="1" x14ac:dyDescent="0.2">
      <c r="A19" s="14"/>
      <c r="B19" s="14" t="s">
        <v>10</v>
      </c>
      <c r="C19" s="16" t="s">
        <v>35</v>
      </c>
      <c r="D19" s="1">
        <v>44037</v>
      </c>
      <c r="E19" s="1" t="s">
        <v>42</v>
      </c>
      <c r="F19" s="1">
        <v>6</v>
      </c>
      <c r="G19" s="1" t="s">
        <v>26</v>
      </c>
      <c r="H19" s="14">
        <v>168</v>
      </c>
      <c r="I19" s="14">
        <f>H19*F19</f>
        <v>1008</v>
      </c>
    </row>
    <row r="20" spans="1:9" ht="27.75" customHeight="1" x14ac:dyDescent="0.2">
      <c r="A20" s="14"/>
      <c r="B20" s="14" t="s">
        <v>10</v>
      </c>
      <c r="C20" s="16" t="s">
        <v>36</v>
      </c>
      <c r="D20" s="1">
        <v>43877</v>
      </c>
      <c r="E20" s="1" t="s">
        <v>44</v>
      </c>
      <c r="F20" s="1">
        <v>2</v>
      </c>
      <c r="G20" s="1" t="s">
        <v>26</v>
      </c>
      <c r="H20" s="14">
        <v>267</v>
      </c>
      <c r="I20" s="14">
        <f t="shared" ref="I20:I26" si="5">H20*F20</f>
        <v>534</v>
      </c>
    </row>
    <row r="21" spans="1:9" ht="27.75" customHeight="1" x14ac:dyDescent="0.2">
      <c r="A21" s="14"/>
      <c r="B21" s="14" t="s">
        <v>10</v>
      </c>
      <c r="C21" s="16" t="s">
        <v>35</v>
      </c>
      <c r="D21" s="1">
        <v>43999</v>
      </c>
      <c r="E21" s="1" t="s">
        <v>43</v>
      </c>
      <c r="F21" s="1">
        <v>6</v>
      </c>
      <c r="G21" s="1" t="s">
        <v>26</v>
      </c>
      <c r="H21" s="14">
        <v>200</v>
      </c>
      <c r="I21" s="14">
        <f t="shared" si="5"/>
        <v>1200</v>
      </c>
    </row>
    <row r="22" spans="1:9" ht="27.75" customHeight="1" x14ac:dyDescent="0.2">
      <c r="A22" s="10"/>
      <c r="B22" s="10" t="s">
        <v>10</v>
      </c>
      <c r="C22" s="3">
        <f t="shared" ref="C22:H22" si="6">SUM(C15:C21)</f>
        <v>0</v>
      </c>
      <c r="D22" s="3"/>
      <c r="E22" s="3">
        <f t="shared" si="6"/>
        <v>0</v>
      </c>
      <c r="F22" s="3">
        <f t="shared" si="6"/>
        <v>30</v>
      </c>
      <c r="G22" s="3">
        <f t="shared" si="6"/>
        <v>0</v>
      </c>
      <c r="H22" s="3">
        <f t="shared" si="6"/>
        <v>795</v>
      </c>
      <c r="I22" s="3">
        <f>SUM(I15:I21)</f>
        <v>3382</v>
      </c>
    </row>
    <row r="23" spans="1:9" ht="27.75" customHeight="1" x14ac:dyDescent="0.2">
      <c r="A23" s="14"/>
      <c r="B23" s="14" t="s">
        <v>45</v>
      </c>
      <c r="C23" s="17" t="s">
        <v>47</v>
      </c>
      <c r="D23" s="1">
        <v>46069</v>
      </c>
      <c r="E23" s="1" t="s">
        <v>51</v>
      </c>
      <c r="F23" s="1">
        <v>3</v>
      </c>
      <c r="G23" s="1" t="s">
        <v>26</v>
      </c>
      <c r="H23" s="14">
        <v>28</v>
      </c>
      <c r="I23" s="14">
        <f t="shared" si="5"/>
        <v>84</v>
      </c>
    </row>
    <row r="24" spans="1:9" ht="27.75" customHeight="1" x14ac:dyDescent="0.2">
      <c r="A24" s="14"/>
      <c r="B24" s="14" t="s">
        <v>45</v>
      </c>
      <c r="C24" s="17" t="s">
        <v>48</v>
      </c>
      <c r="D24" s="1">
        <v>46040</v>
      </c>
      <c r="E24" s="1" t="s">
        <v>52</v>
      </c>
      <c r="F24" s="1">
        <v>6</v>
      </c>
      <c r="G24" s="1" t="s">
        <v>26</v>
      </c>
      <c r="H24" s="14">
        <v>73</v>
      </c>
      <c r="I24" s="14">
        <f t="shared" si="5"/>
        <v>438</v>
      </c>
    </row>
    <row r="25" spans="1:9" ht="27.75" customHeight="1" x14ac:dyDescent="0.2">
      <c r="A25" s="14"/>
      <c r="B25" s="14" t="s">
        <v>45</v>
      </c>
      <c r="C25" s="16" t="s">
        <v>49</v>
      </c>
      <c r="D25" s="1">
        <v>44020</v>
      </c>
      <c r="E25" s="1" t="s">
        <v>53</v>
      </c>
      <c r="F25" s="1">
        <v>4</v>
      </c>
      <c r="G25" s="1" t="s">
        <v>26</v>
      </c>
      <c r="H25" s="14">
        <v>146</v>
      </c>
      <c r="I25" s="14">
        <f t="shared" si="5"/>
        <v>584</v>
      </c>
    </row>
    <row r="26" spans="1:9" ht="27.75" customHeight="1" x14ac:dyDescent="0.2">
      <c r="A26" s="14"/>
      <c r="B26" s="14" t="s">
        <v>45</v>
      </c>
      <c r="C26" s="16" t="s">
        <v>49</v>
      </c>
      <c r="D26" s="1">
        <v>44000</v>
      </c>
      <c r="E26" s="1" t="s">
        <v>54</v>
      </c>
      <c r="F26" s="1">
        <v>4</v>
      </c>
      <c r="G26" s="1" t="s">
        <v>26</v>
      </c>
      <c r="H26" s="14">
        <v>104</v>
      </c>
      <c r="I26" s="14">
        <f t="shared" si="5"/>
        <v>416</v>
      </c>
    </row>
    <row r="27" spans="1:9" ht="27.75" customHeight="1" x14ac:dyDescent="0.2">
      <c r="A27" s="10"/>
      <c r="B27" s="10" t="s">
        <v>45</v>
      </c>
      <c r="C27" s="3"/>
      <c r="D27" s="3"/>
      <c r="E27" s="3"/>
      <c r="F27" s="3">
        <f t="shared" ref="F27:H27" si="7">SUM(F23:F26)</f>
        <v>17</v>
      </c>
      <c r="G27" s="3">
        <f t="shared" si="7"/>
        <v>0</v>
      </c>
      <c r="H27" s="3">
        <f t="shared" si="7"/>
        <v>351</v>
      </c>
      <c r="I27" s="3">
        <f>SUM(I23:I26)</f>
        <v>1522</v>
      </c>
    </row>
    <row r="28" spans="1:9" ht="27.75" customHeight="1" x14ac:dyDescent="0.2">
      <c r="A28" s="14"/>
      <c r="B28" s="14" t="s">
        <v>46</v>
      </c>
      <c r="C28" s="16" t="s">
        <v>50</v>
      </c>
      <c r="D28" s="1">
        <v>45792</v>
      </c>
      <c r="E28" s="1" t="s">
        <v>55</v>
      </c>
      <c r="F28" s="1">
        <v>4</v>
      </c>
      <c r="G28" s="1" t="s">
        <v>26</v>
      </c>
      <c r="H28" s="14">
        <v>143</v>
      </c>
      <c r="I28" s="14">
        <f t="shared" ref="I28:I29" si="8">H28*F28</f>
        <v>572</v>
      </c>
    </row>
    <row r="29" spans="1:9" ht="27.75" customHeight="1" x14ac:dyDescent="0.2">
      <c r="A29" s="14"/>
      <c r="B29" s="14" t="s">
        <v>46</v>
      </c>
      <c r="C29" s="16" t="s">
        <v>50</v>
      </c>
      <c r="D29" s="1">
        <v>45784</v>
      </c>
      <c r="E29" s="1" t="s">
        <v>56</v>
      </c>
      <c r="F29" s="1">
        <v>4</v>
      </c>
      <c r="G29" s="1" t="s">
        <v>26</v>
      </c>
      <c r="H29" s="14">
        <v>148</v>
      </c>
      <c r="I29" s="14">
        <f t="shared" si="8"/>
        <v>592</v>
      </c>
    </row>
    <row r="30" spans="1:9" ht="27.75" customHeight="1" x14ac:dyDescent="0.2">
      <c r="A30" s="10"/>
      <c r="B30" s="10" t="s">
        <v>46</v>
      </c>
      <c r="C30" s="3"/>
      <c r="D30" s="3"/>
      <c r="E30" s="3"/>
      <c r="F30" s="3">
        <f t="shared" ref="F30:H30" si="9">SUM(F28:F29)</f>
        <v>8</v>
      </c>
      <c r="G30" s="3">
        <f t="shared" si="9"/>
        <v>0</v>
      </c>
      <c r="H30" s="3">
        <f t="shared" si="9"/>
        <v>291</v>
      </c>
      <c r="I30" s="3">
        <f>SUM(I28:I29)</f>
        <v>1164</v>
      </c>
    </row>
    <row r="31" spans="1:9" ht="27.75" customHeight="1" x14ac:dyDescent="0.2">
      <c r="G31" s="7"/>
    </row>
    <row r="32" spans="1:9" ht="27.75" customHeight="1" x14ac:dyDescent="0.2">
      <c r="G32" s="4"/>
      <c r="H32" s="5">
        <f>H30+H27+H22+H14+H11+H8+H6</f>
        <v>2390</v>
      </c>
      <c r="I32" s="5">
        <f>I30+I27+I22+I14+I11+I8+I6</f>
        <v>11288</v>
      </c>
    </row>
    <row r="33" spans="7:7" ht="27.75" customHeight="1" x14ac:dyDescent="0.2">
      <c r="G33" s="2"/>
    </row>
    <row r="34" spans="7:7" ht="27.75" customHeight="1" x14ac:dyDescent="0.2">
      <c r="G34" s="2"/>
    </row>
    <row r="35" spans="7:7" ht="27.75" customHeight="1" x14ac:dyDescent="0.2">
      <c r="G35" s="2"/>
    </row>
    <row r="36" spans="7:7" ht="27.75" customHeight="1" x14ac:dyDescent="0.2">
      <c r="G36" s="2"/>
    </row>
    <row r="37" spans="7:7" ht="27.75" customHeight="1" x14ac:dyDescent="0.2">
      <c r="G37" s="2"/>
    </row>
    <row r="38" spans="7:7" ht="27.75" customHeight="1" x14ac:dyDescent="0.2">
      <c r="G38" s="2"/>
    </row>
    <row r="39" spans="7:7" ht="27.75" customHeight="1" x14ac:dyDescent="0.2">
      <c r="G39" s="2"/>
    </row>
    <row r="40" spans="7:7" ht="27.75" customHeight="1" x14ac:dyDescent="0.2">
      <c r="G40" s="2"/>
    </row>
    <row r="41" spans="7:7" ht="27.75" customHeight="1" x14ac:dyDescent="0.2">
      <c r="G41" s="2"/>
    </row>
    <row r="42" spans="7:7" ht="27.75" customHeight="1" x14ac:dyDescent="0.2">
      <c r="G42" s="2"/>
    </row>
    <row r="43" spans="7:7" ht="27.75" customHeight="1" x14ac:dyDescent="0.2">
      <c r="G43" s="2"/>
    </row>
    <row r="44" spans="7:7" ht="27.75" customHeight="1" x14ac:dyDescent="0.2">
      <c r="G44" s="2"/>
    </row>
    <row r="45" spans="7:7" ht="27.75" customHeight="1" x14ac:dyDescent="0.2">
      <c r="G45" s="2"/>
    </row>
    <row r="46" spans="7:7" ht="27.75" customHeight="1" x14ac:dyDescent="0.2">
      <c r="G46" s="2"/>
    </row>
    <row r="47" spans="7:7" ht="27.75" customHeight="1" x14ac:dyDescent="0.2">
      <c r="G47" s="7"/>
    </row>
    <row r="48" spans="7:7" ht="27.75" customHeight="1" x14ac:dyDescent="0.2">
      <c r="G48" s="7"/>
    </row>
    <row r="49" spans="7:7" ht="27.75" customHeight="1" x14ac:dyDescent="0.2">
      <c r="G49" s="5"/>
    </row>
    <row r="50" spans="7:7" ht="27.75" customHeight="1" x14ac:dyDescent="0.2">
      <c r="G50" s="5"/>
    </row>
    <row r="51" spans="7:7" ht="27.75" customHeight="1" x14ac:dyDescent="0.2">
      <c r="G51" s="5"/>
    </row>
    <row r="52" spans="7:7" ht="27.75" customHeight="1" x14ac:dyDescent="0.2">
      <c r="G52" s="5"/>
    </row>
    <row r="53" spans="7:7" ht="27.75" customHeight="1" x14ac:dyDescent="0.2">
      <c r="G53" s="5"/>
    </row>
    <row r="54" spans="7:7" ht="27.75" customHeight="1" x14ac:dyDescent="0.2">
      <c r="G54" s="5"/>
    </row>
    <row r="55" spans="7:7" ht="27.75" customHeight="1" x14ac:dyDescent="0.2">
      <c r="G55" s="5"/>
    </row>
    <row r="56" spans="7:7" ht="27.75" customHeight="1" x14ac:dyDescent="0.2">
      <c r="G56" s="5"/>
    </row>
    <row r="57" spans="7:7" ht="27.75" customHeight="1" x14ac:dyDescent="0.2">
      <c r="G57" s="7"/>
    </row>
    <row r="58" spans="7:7" ht="27.75" customHeight="1" x14ac:dyDescent="0.2">
      <c r="G58" s="4"/>
    </row>
    <row r="59" spans="7:7" ht="27.75" customHeight="1" x14ac:dyDescent="0.2">
      <c r="G59" s="2"/>
    </row>
    <row r="60" spans="7:7" ht="27.75" customHeight="1" x14ac:dyDescent="0.2">
      <c r="G60" s="2"/>
    </row>
    <row r="61" spans="7:7" ht="27.75" customHeight="1" x14ac:dyDescent="0.2">
      <c r="G61" s="2"/>
    </row>
    <row r="62" spans="7:7" ht="27.75" customHeight="1" x14ac:dyDescent="0.2">
      <c r="G62" s="2"/>
    </row>
    <row r="63" spans="7:7" ht="27.75" customHeight="1" x14ac:dyDescent="0.2">
      <c r="G63" s="2"/>
    </row>
    <row r="64" spans="7:7" ht="27.75" customHeight="1" x14ac:dyDescent="0.2">
      <c r="G64" s="2"/>
    </row>
    <row r="65" spans="7:7" ht="27.75" customHeight="1" x14ac:dyDescent="0.2">
      <c r="G65" s="2"/>
    </row>
    <row r="66" spans="7:7" ht="27.75" customHeight="1" x14ac:dyDescent="0.2">
      <c r="G66" s="2"/>
    </row>
    <row r="67" spans="7:7" ht="27.75" customHeight="1" x14ac:dyDescent="0.2">
      <c r="G67" s="2"/>
    </row>
    <row r="68" spans="7:7" ht="27.75" customHeight="1" x14ac:dyDescent="0.2">
      <c r="G68" s="2"/>
    </row>
    <row r="69" spans="7:7" ht="27.75" customHeight="1" x14ac:dyDescent="0.2">
      <c r="G69" s="2"/>
    </row>
    <row r="70" spans="7:7" ht="27.75" customHeight="1" x14ac:dyDescent="0.2">
      <c r="G70" s="2"/>
    </row>
    <row r="71" spans="7:7" ht="27.75" customHeight="1" x14ac:dyDescent="0.2">
      <c r="G71" s="2"/>
    </row>
    <row r="72" spans="7:7" ht="27.75" customHeight="1" x14ac:dyDescent="0.2">
      <c r="G72" s="2"/>
    </row>
    <row r="73" spans="7:7" ht="27.75" customHeight="1" x14ac:dyDescent="0.2">
      <c r="G73" s="5"/>
    </row>
    <row r="74" spans="7:7" ht="27.75" customHeight="1" x14ac:dyDescent="0.2">
      <c r="G74" s="5"/>
    </row>
    <row r="75" spans="7:7" ht="27.75" customHeight="1" x14ac:dyDescent="0.2">
      <c r="G75" s="5"/>
    </row>
    <row r="76" spans="7:7" ht="27.75" customHeight="1" x14ac:dyDescent="0.2">
      <c r="G76" s="5"/>
    </row>
    <row r="77" spans="7:7" ht="27.75" customHeight="1" x14ac:dyDescent="0.2">
      <c r="G77" s="5"/>
    </row>
    <row r="78" spans="7:7" ht="27.75" customHeight="1" x14ac:dyDescent="0.2">
      <c r="G78" s="5"/>
    </row>
    <row r="79" spans="7:7" ht="27.75" customHeight="1" x14ac:dyDescent="0.2">
      <c r="G79" s="5"/>
    </row>
    <row r="80" spans="7:7" ht="27.75" customHeight="1" x14ac:dyDescent="0.2">
      <c r="G80" s="5"/>
    </row>
    <row r="81" spans="7:7" ht="27.75" customHeight="1" x14ac:dyDescent="0.2">
      <c r="G81" s="5"/>
    </row>
    <row r="82" spans="7:7" ht="27.75" customHeight="1" x14ac:dyDescent="0.2">
      <c r="G82" s="5"/>
    </row>
    <row r="83" spans="7:7" ht="27.75" customHeight="1" x14ac:dyDescent="0.2">
      <c r="G83" s="7"/>
    </row>
    <row r="84" spans="7:7" ht="27.75" customHeight="1" x14ac:dyDescent="0.2">
      <c r="G84" s="4"/>
    </row>
    <row r="85" spans="7:7" ht="27.75" customHeight="1" x14ac:dyDescent="0.2">
      <c r="G85" s="2"/>
    </row>
    <row r="86" spans="7:7" ht="27.75" customHeight="1" x14ac:dyDescent="0.2">
      <c r="G86" s="2"/>
    </row>
    <row r="87" spans="7:7" ht="27.75" customHeight="1" x14ac:dyDescent="0.2">
      <c r="G87" s="2"/>
    </row>
    <row r="88" spans="7:7" ht="27.75" customHeight="1" x14ac:dyDescent="0.2">
      <c r="G88" s="2"/>
    </row>
    <row r="89" spans="7:7" ht="27.75" customHeight="1" x14ac:dyDescent="0.2">
      <c r="G89" s="2"/>
    </row>
    <row r="90" spans="7:7" ht="27.75" customHeight="1" x14ac:dyDescent="0.2">
      <c r="G90" s="2"/>
    </row>
    <row r="91" spans="7:7" ht="27.75" customHeight="1" x14ac:dyDescent="0.2">
      <c r="G91" s="2"/>
    </row>
    <row r="92" spans="7:7" ht="27.75" customHeight="1" x14ac:dyDescent="0.2">
      <c r="G92" s="2"/>
    </row>
    <row r="93" spans="7:7" ht="27.75" customHeight="1" x14ac:dyDescent="0.2">
      <c r="G93" s="2"/>
    </row>
    <row r="94" spans="7:7" ht="27.75" customHeight="1" x14ac:dyDescent="0.2">
      <c r="G94" s="2"/>
    </row>
    <row r="95" spans="7:7" ht="27.75" customHeight="1" x14ac:dyDescent="0.2">
      <c r="G95" s="2"/>
    </row>
    <row r="96" spans="7:7" ht="27.75" customHeight="1" x14ac:dyDescent="0.2">
      <c r="G96" s="2"/>
    </row>
    <row r="97" spans="7:7" ht="27.75" customHeight="1" x14ac:dyDescent="0.2">
      <c r="G97" s="2"/>
    </row>
    <row r="98" spans="7:7" ht="27.75" customHeight="1" x14ac:dyDescent="0.2">
      <c r="G98" s="2"/>
    </row>
    <row r="99" spans="7:7" ht="27.75" customHeight="1" x14ac:dyDescent="0.2">
      <c r="G99" s="5"/>
    </row>
    <row r="100" spans="7:7" ht="27.75" customHeight="1" x14ac:dyDescent="0.2">
      <c r="G100" s="5"/>
    </row>
    <row r="101" spans="7:7" ht="27.75" customHeight="1" x14ac:dyDescent="0.2">
      <c r="G101" s="5"/>
    </row>
    <row r="102" spans="7:7" ht="27.75" customHeight="1" x14ac:dyDescent="0.2">
      <c r="G102" s="5"/>
    </row>
    <row r="103" spans="7:7" ht="27.75" customHeight="1" x14ac:dyDescent="0.2">
      <c r="G103" s="5"/>
    </row>
    <row r="104" spans="7:7" ht="27.75" customHeight="1" x14ac:dyDescent="0.2">
      <c r="G104" s="5"/>
    </row>
    <row r="105" spans="7:7" ht="27.75" customHeight="1" x14ac:dyDescent="0.2">
      <c r="G105" s="5"/>
    </row>
    <row r="106" spans="7:7" ht="27.75" customHeight="1" x14ac:dyDescent="0.2">
      <c r="G106" s="5"/>
    </row>
    <row r="107" spans="7:7" ht="27.75" customHeight="1" x14ac:dyDescent="0.2">
      <c r="G107" s="5"/>
    </row>
    <row r="108" spans="7:7" ht="27.75" customHeight="1" x14ac:dyDescent="0.2">
      <c r="G108" s="5"/>
    </row>
    <row r="109" spans="7:7" ht="27.75" customHeight="1" x14ac:dyDescent="0.2">
      <c r="G109" s="7"/>
    </row>
    <row r="110" spans="7:7" ht="27.75" customHeight="1" x14ac:dyDescent="0.2">
      <c r="G110" s="4"/>
    </row>
    <row r="111" spans="7:7" ht="27.75" customHeight="1" x14ac:dyDescent="0.2">
      <c r="G111" s="2"/>
    </row>
    <row r="112" spans="7:7" ht="27.75" customHeight="1" x14ac:dyDescent="0.2">
      <c r="G112" s="2"/>
    </row>
    <row r="113" spans="7:7" ht="27.75" customHeight="1" x14ac:dyDescent="0.2">
      <c r="G113" s="2"/>
    </row>
    <row r="114" spans="7:7" ht="27.75" customHeight="1" x14ac:dyDescent="0.2">
      <c r="G114" s="2"/>
    </row>
    <row r="115" spans="7:7" ht="27.75" customHeight="1" x14ac:dyDescent="0.2">
      <c r="G115" s="2"/>
    </row>
    <row r="116" spans="7:7" ht="27.75" customHeight="1" x14ac:dyDescent="0.2">
      <c r="G116" s="2"/>
    </row>
    <row r="117" spans="7:7" ht="27.75" customHeight="1" x14ac:dyDescent="0.2">
      <c r="G117" s="2"/>
    </row>
    <row r="118" spans="7:7" ht="27.75" customHeight="1" x14ac:dyDescent="0.2">
      <c r="G118" s="2"/>
    </row>
    <row r="119" spans="7:7" ht="27.75" customHeight="1" x14ac:dyDescent="0.2">
      <c r="G119" s="2"/>
    </row>
    <row r="120" spans="7:7" ht="27.75" customHeight="1" x14ac:dyDescent="0.2">
      <c r="G120" s="2"/>
    </row>
    <row r="121" spans="7:7" ht="27.75" customHeight="1" x14ac:dyDescent="0.2">
      <c r="G121" s="2"/>
    </row>
    <row r="122" spans="7:7" ht="27.75" customHeight="1" x14ac:dyDescent="0.2">
      <c r="G122" s="2"/>
    </row>
    <row r="123" spans="7:7" ht="27.75" customHeight="1" x14ac:dyDescent="0.2">
      <c r="G123" s="2"/>
    </row>
    <row r="124" spans="7:7" ht="27.75" customHeight="1" x14ac:dyDescent="0.2">
      <c r="G124" s="2"/>
    </row>
    <row r="125" spans="7:7" ht="27.75" customHeight="1" x14ac:dyDescent="0.2">
      <c r="G125" s="7"/>
    </row>
    <row r="126" spans="7:7" ht="27.75" customHeight="1" x14ac:dyDescent="0.2">
      <c r="G126" s="7"/>
    </row>
    <row r="127" spans="7:7" ht="27.75" customHeight="1" x14ac:dyDescent="0.2">
      <c r="G127" s="7"/>
    </row>
    <row r="128" spans="7:7" ht="27.75" customHeight="1" x14ac:dyDescent="0.2">
      <c r="G128" s="7"/>
    </row>
    <row r="129" spans="7:7" ht="27.75" customHeight="1" x14ac:dyDescent="0.2">
      <c r="G129" s="7"/>
    </row>
    <row r="130" spans="7:7" ht="27.75" customHeight="1" x14ac:dyDescent="0.2">
      <c r="G130" s="7"/>
    </row>
    <row r="131" spans="7:7" ht="27.75" customHeight="1" x14ac:dyDescent="0.2">
      <c r="G131" s="7"/>
    </row>
    <row r="132" spans="7:7" ht="27.75" customHeight="1" x14ac:dyDescent="0.2">
      <c r="G132" s="7"/>
    </row>
    <row r="133" spans="7:7" ht="27.75" customHeight="1" x14ac:dyDescent="0.2">
      <c r="G133" s="7"/>
    </row>
    <row r="134" spans="7:7" ht="27.75" customHeight="1" x14ac:dyDescent="0.2">
      <c r="G134" s="7"/>
    </row>
    <row r="135" spans="7:7" ht="27.75" customHeight="1" x14ac:dyDescent="0.2">
      <c r="G135" s="7"/>
    </row>
    <row r="136" spans="7:7" ht="27.75" customHeight="1" x14ac:dyDescent="0.2">
      <c r="G136" s="4"/>
    </row>
    <row r="137" spans="7:7" ht="27.75" customHeight="1" x14ac:dyDescent="0.2">
      <c r="G137" s="2"/>
    </row>
    <row r="138" spans="7:7" ht="27.75" customHeight="1" x14ac:dyDescent="0.2">
      <c r="G138" s="2"/>
    </row>
    <row r="139" spans="7:7" ht="27.75" customHeight="1" x14ac:dyDescent="0.2">
      <c r="G139" s="2"/>
    </row>
    <row r="140" spans="7:7" ht="27.75" customHeight="1" x14ac:dyDescent="0.2">
      <c r="G140" s="2"/>
    </row>
    <row r="141" spans="7:7" ht="27.75" customHeight="1" x14ac:dyDescent="0.2">
      <c r="G141" s="2"/>
    </row>
    <row r="142" spans="7:7" ht="27.75" customHeight="1" x14ac:dyDescent="0.2">
      <c r="G142" s="2"/>
    </row>
    <row r="143" spans="7:7" ht="27.75" customHeight="1" x14ac:dyDescent="0.2">
      <c r="G143" s="2"/>
    </row>
    <row r="144" spans="7:7" ht="27.75" customHeight="1" x14ac:dyDescent="0.2">
      <c r="G144" s="2"/>
    </row>
    <row r="145" spans="7:7" ht="27.75" customHeight="1" x14ac:dyDescent="0.2">
      <c r="G145" s="2"/>
    </row>
    <row r="146" spans="7:7" ht="27.75" customHeight="1" x14ac:dyDescent="0.2">
      <c r="G146" s="2"/>
    </row>
    <row r="147" spans="7:7" ht="27.75" customHeight="1" x14ac:dyDescent="0.2">
      <c r="G147" s="2"/>
    </row>
    <row r="148" spans="7:7" ht="27.75" customHeight="1" x14ac:dyDescent="0.2">
      <c r="G148" s="2"/>
    </row>
    <row r="149" spans="7:7" ht="27.75" customHeight="1" x14ac:dyDescent="0.2">
      <c r="G149" s="2"/>
    </row>
    <row r="150" spans="7:7" ht="27.75" customHeight="1" x14ac:dyDescent="0.2">
      <c r="G150" s="2"/>
    </row>
    <row r="151" spans="7:7" ht="27.75" customHeight="1" x14ac:dyDescent="0.2">
      <c r="G151" s="7"/>
    </row>
    <row r="152" spans="7:7" ht="27.75" customHeight="1" x14ac:dyDescent="0.2">
      <c r="G152" s="7"/>
    </row>
    <row r="153" spans="7:7" ht="27.75" customHeight="1" x14ac:dyDescent="0.2">
      <c r="G153" s="7"/>
    </row>
    <row r="154" spans="7:7" ht="27.75" customHeight="1" x14ac:dyDescent="0.2">
      <c r="G154" s="7"/>
    </row>
    <row r="155" spans="7:7" ht="27.75" customHeight="1" x14ac:dyDescent="0.2">
      <c r="G155" s="7"/>
    </row>
    <row r="156" spans="7:7" ht="27.75" customHeight="1" x14ac:dyDescent="0.2">
      <c r="G156" s="7"/>
    </row>
    <row r="157" spans="7:7" ht="27.75" customHeight="1" x14ac:dyDescent="0.2">
      <c r="G157" s="7"/>
    </row>
    <row r="158" spans="7:7" ht="27.75" customHeight="1" x14ac:dyDescent="0.2">
      <c r="G158" s="7"/>
    </row>
    <row r="159" spans="7:7" ht="27.75" customHeight="1" x14ac:dyDescent="0.2">
      <c r="G159" s="7"/>
    </row>
    <row r="160" spans="7:7" ht="27.75" customHeight="1" x14ac:dyDescent="0.2">
      <c r="G160" s="7"/>
    </row>
    <row r="161" spans="7:7" ht="27.75" customHeight="1" x14ac:dyDescent="0.2">
      <c r="G161" s="7"/>
    </row>
    <row r="162" spans="7:7" ht="27.75" customHeight="1" x14ac:dyDescent="0.2">
      <c r="G162" s="4"/>
    </row>
    <row r="163" spans="7:7" ht="27.75" customHeight="1" x14ac:dyDescent="0.2">
      <c r="G163" s="2"/>
    </row>
    <row r="164" spans="7:7" ht="27.75" customHeight="1" x14ac:dyDescent="0.2">
      <c r="G164" s="2"/>
    </row>
    <row r="165" spans="7:7" ht="27.75" customHeight="1" x14ac:dyDescent="0.2">
      <c r="G165" s="2"/>
    </row>
    <row r="166" spans="7:7" ht="27.75" customHeight="1" x14ac:dyDescent="0.2">
      <c r="G166" s="2"/>
    </row>
    <row r="167" spans="7:7" ht="27.75" customHeight="1" x14ac:dyDescent="0.2">
      <c r="G167" s="2"/>
    </row>
    <row r="168" spans="7:7" ht="27.75" customHeight="1" x14ac:dyDescent="0.2">
      <c r="G168" s="2"/>
    </row>
    <row r="169" spans="7:7" ht="27.75" customHeight="1" x14ac:dyDescent="0.2">
      <c r="G169" s="2"/>
    </row>
    <row r="170" spans="7:7" ht="27.75" customHeight="1" x14ac:dyDescent="0.2">
      <c r="G170" s="2"/>
    </row>
    <row r="171" spans="7:7" ht="27.75" customHeight="1" x14ac:dyDescent="0.2">
      <c r="G171" s="8"/>
    </row>
    <row r="172" spans="7:7" ht="27.75" customHeight="1" x14ac:dyDescent="0.2">
      <c r="G172" s="8"/>
    </row>
  </sheetData>
  <autoFilter ref="A1:I30"/>
  <pageMargins left="0.11811023622047245" right="0.11811023622047245" top="0.74803149606299213" bottom="0.74803149606299213" header="0.31496062992125984" footer="0.31496062992125984"/>
  <pageSetup scale="92" orientation="landscape" r:id="rId1"/>
  <ignoredErrors>
    <ignoredError sqref="I9:I10 I12:I13 I18 I15 I16 I17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rightToLeft="1" workbookViewId="0">
      <selection activeCell="A2" sqref="A2"/>
    </sheetView>
  </sheetViews>
  <sheetFormatPr defaultRowHeight="14.25" x14ac:dyDescent="0.2"/>
  <cols>
    <col min="1" max="1" width="21.25" customWidth="1"/>
    <col min="2" max="2" width="13.75" customWidth="1"/>
  </cols>
  <sheetData>
    <row r="1" spans="1:2" ht="15" customHeight="1" x14ac:dyDescent="0.2"/>
    <row r="2" spans="1:2" ht="15" customHeight="1" x14ac:dyDescent="0.2">
      <c r="A2" s="12" t="s">
        <v>9</v>
      </c>
      <c r="B2" s="13" t="s">
        <v>18</v>
      </c>
    </row>
    <row r="3" spans="1:2" ht="18" x14ac:dyDescent="0.2">
      <c r="A3" s="11" t="s">
        <v>15</v>
      </c>
      <c r="B3" s="10">
        <f>'کلاسهای برگزار شده سال 1400'!H27</f>
        <v>351</v>
      </c>
    </row>
    <row r="4" spans="1:2" ht="18" x14ac:dyDescent="0.2">
      <c r="A4" s="11" t="s">
        <v>12</v>
      </c>
      <c r="B4" s="10">
        <f>'کلاسهای برگزار شده سال 1400'!H6</f>
        <v>422</v>
      </c>
    </row>
    <row r="5" spans="1:2" ht="18" x14ac:dyDescent="0.2">
      <c r="A5" s="11" t="s">
        <v>11</v>
      </c>
      <c r="B5" s="3">
        <f>'کلاسهای برگزار شده سال 1400'!H8</f>
        <v>42</v>
      </c>
    </row>
    <row r="6" spans="1:2" ht="18" x14ac:dyDescent="0.2">
      <c r="A6" s="11" t="s">
        <v>13</v>
      </c>
      <c r="B6" s="3">
        <f>'کلاسهای برگزار شده سال 1400'!H11</f>
        <v>410</v>
      </c>
    </row>
    <row r="7" spans="1:2" ht="18" x14ac:dyDescent="0.2">
      <c r="A7" s="11" t="s">
        <v>17</v>
      </c>
      <c r="B7" s="10">
        <f>'کلاسهای برگزار شده سال 1400'!H14</f>
        <v>79</v>
      </c>
    </row>
    <row r="8" spans="1:2" ht="18" x14ac:dyDescent="0.2">
      <c r="A8" s="11" t="s">
        <v>16</v>
      </c>
      <c r="B8" s="3">
        <f>'کلاسهای برگزار شده سال 1400'!H22</f>
        <v>795</v>
      </c>
    </row>
    <row r="9" spans="1:2" ht="18" x14ac:dyDescent="0.2">
      <c r="A9" s="20" t="s">
        <v>57</v>
      </c>
      <c r="B9" s="3">
        <f>'کلاسهای برگزار شده سال 1400'!H30</f>
        <v>291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rightToLeft="1" workbookViewId="0">
      <selection activeCell="Q14" sqref="Q14"/>
    </sheetView>
  </sheetViews>
  <sheetFormatPr defaultRowHeight="14.25" x14ac:dyDescent="0.2"/>
  <cols>
    <col min="1" max="1" width="16.25" bestFit="1" customWidth="1"/>
    <col min="2" max="2" width="5.125" bestFit="1" customWidth="1"/>
    <col min="3" max="3" width="4.625" bestFit="1" customWidth="1"/>
    <col min="4" max="4" width="5.125" bestFit="1" customWidth="1"/>
  </cols>
  <sheetData>
    <row r="1" spans="1:3" x14ac:dyDescent="0.2">
      <c r="A1" t="s">
        <v>18</v>
      </c>
    </row>
    <row r="2" spans="1:3" ht="19.5" x14ac:dyDescent="0.2">
      <c r="A2" s="12" t="s">
        <v>59</v>
      </c>
      <c r="B2" s="13">
        <v>1399</v>
      </c>
      <c r="C2" s="13">
        <v>1400</v>
      </c>
    </row>
    <row r="3" spans="1:3" ht="18" x14ac:dyDescent="0.2">
      <c r="A3" s="11" t="s">
        <v>15</v>
      </c>
      <c r="B3" s="10">
        <v>0</v>
      </c>
      <c r="C3" s="10">
        <f>'کلاسهای برگزار شده سال 1400'!H26</f>
        <v>104</v>
      </c>
    </row>
    <row r="4" spans="1:3" ht="18" x14ac:dyDescent="0.2">
      <c r="A4" s="11" t="s">
        <v>12</v>
      </c>
      <c r="B4" s="10">
        <v>307</v>
      </c>
      <c r="C4" s="10">
        <f>'کلاسهای برگزار شده سال 1400'!H5</f>
        <v>142</v>
      </c>
    </row>
    <row r="5" spans="1:3" ht="18" x14ac:dyDescent="0.2">
      <c r="A5" s="11" t="s">
        <v>11</v>
      </c>
      <c r="B5" s="3">
        <v>416</v>
      </c>
      <c r="C5" s="3">
        <f>'کلاسهای برگزار شده سال 1400'!H7</f>
        <v>42</v>
      </c>
    </row>
    <row r="6" spans="1:3" ht="18" x14ac:dyDescent="0.2">
      <c r="A6" s="11" t="s">
        <v>13</v>
      </c>
      <c r="B6" s="3">
        <v>489</v>
      </c>
      <c r="C6" s="3">
        <f>'کلاسهای برگزار شده سال 1400'!H10</f>
        <v>324</v>
      </c>
    </row>
    <row r="7" spans="1:3" ht="18" x14ac:dyDescent="0.2">
      <c r="A7" s="11" t="s">
        <v>17</v>
      </c>
      <c r="B7" s="10">
        <v>150</v>
      </c>
      <c r="C7" s="10">
        <f>'کلاسهای برگزار شده سال 1400'!H13</f>
        <v>34</v>
      </c>
    </row>
    <row r="8" spans="1:3" ht="18" x14ac:dyDescent="0.2">
      <c r="A8" s="11" t="s">
        <v>16</v>
      </c>
      <c r="B8" s="3">
        <v>813</v>
      </c>
      <c r="C8" s="3">
        <f>'کلاسهای برگزار شده سال 1400'!H21</f>
        <v>200</v>
      </c>
    </row>
    <row r="9" spans="1:3" ht="18" x14ac:dyDescent="0.2">
      <c r="A9" s="20" t="s">
        <v>57</v>
      </c>
      <c r="B9" s="3">
        <v>0</v>
      </c>
      <c r="C9" s="3">
        <f>'کلاسهای برگزار شده سال 1400'!H29</f>
        <v>148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rightToLeft="1" workbookViewId="0">
      <selection activeCell="A2" sqref="A2"/>
    </sheetView>
  </sheetViews>
  <sheetFormatPr defaultRowHeight="14.25" x14ac:dyDescent="0.2"/>
  <cols>
    <col min="1" max="1" width="24.125" customWidth="1"/>
  </cols>
  <sheetData>
    <row r="2" spans="1:2" ht="15" customHeight="1" x14ac:dyDescent="0.2">
      <c r="A2" s="12" t="s">
        <v>9</v>
      </c>
      <c r="B2" s="13" t="s">
        <v>8</v>
      </c>
    </row>
    <row r="3" spans="1:2" x14ac:dyDescent="0.2">
      <c r="A3" s="11" t="s">
        <v>15</v>
      </c>
      <c r="B3" s="21">
        <f>'کلاسهای برگزار شده سال 1400'!I27</f>
        <v>1522</v>
      </c>
    </row>
    <row r="4" spans="1:2" ht="18" x14ac:dyDescent="0.2">
      <c r="A4" s="11" t="s">
        <v>12</v>
      </c>
      <c r="B4" s="10">
        <f>'کلاسهای برگزار شده سال 1400'!I6</f>
        <v>3096</v>
      </c>
    </row>
    <row r="5" spans="1:2" ht="18" x14ac:dyDescent="0.2">
      <c r="A5" s="11" t="s">
        <v>11</v>
      </c>
      <c r="B5" s="3">
        <f>'کلاسهای برگزار شده سال 1400'!I8</f>
        <v>168</v>
      </c>
    </row>
    <row r="6" spans="1:2" ht="18" x14ac:dyDescent="0.2">
      <c r="A6" s="11" t="s">
        <v>13</v>
      </c>
      <c r="B6" s="3">
        <f>'کلاسهای برگزار شده سال 1400'!I11</f>
        <v>1640</v>
      </c>
    </row>
    <row r="7" spans="1:2" ht="18" x14ac:dyDescent="0.2">
      <c r="A7" s="11" t="s">
        <v>17</v>
      </c>
      <c r="B7" s="10">
        <f>'کلاسهای برگزار شده سال 1400'!I14</f>
        <v>316</v>
      </c>
    </row>
    <row r="8" spans="1:2" ht="18" x14ac:dyDescent="0.2">
      <c r="A8" s="11" t="s">
        <v>16</v>
      </c>
      <c r="B8" s="3">
        <f>'کلاسهای برگزار شده سال 1400'!I22</f>
        <v>3382</v>
      </c>
    </row>
    <row r="9" spans="1:2" ht="18" x14ac:dyDescent="0.2">
      <c r="A9" s="20" t="s">
        <v>58</v>
      </c>
      <c r="B9" s="3">
        <f>'کلاسهای برگزار شده سال 1400'!I30</f>
        <v>1164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rightToLeft="1" workbookViewId="0">
      <selection activeCell="P10" sqref="P10"/>
    </sheetView>
  </sheetViews>
  <sheetFormatPr defaultRowHeight="14.25" x14ac:dyDescent="0.2"/>
  <cols>
    <col min="1" max="1" width="14.375" bestFit="1" customWidth="1"/>
  </cols>
  <sheetData>
    <row r="1" spans="1:3" ht="19.5" x14ac:dyDescent="0.2">
      <c r="A1" s="12" t="s">
        <v>9</v>
      </c>
      <c r="B1" s="13">
        <v>1400</v>
      </c>
      <c r="C1" s="13">
        <v>1399</v>
      </c>
    </row>
    <row r="2" spans="1:3" ht="18" x14ac:dyDescent="0.2">
      <c r="A2" s="11" t="s">
        <v>15</v>
      </c>
      <c r="B2" s="10">
        <f>'کلاسهای برگزار شده سال 1400'!I26</f>
        <v>416</v>
      </c>
      <c r="C2" s="3">
        <v>0</v>
      </c>
    </row>
    <row r="3" spans="1:3" ht="18" x14ac:dyDescent="0.2">
      <c r="A3" s="11" t="s">
        <v>12</v>
      </c>
      <c r="B3" s="10">
        <f>'کلاسهای برگزار شده سال 1400'!I5</f>
        <v>1136</v>
      </c>
      <c r="C3" s="10">
        <v>1228</v>
      </c>
    </row>
    <row r="4" spans="1:3" ht="18" x14ac:dyDescent="0.2">
      <c r="A4" s="11" t="s">
        <v>11</v>
      </c>
      <c r="B4" s="3">
        <f>'کلاسهای برگزار شده سال 1400'!I7</f>
        <v>168</v>
      </c>
      <c r="C4" s="3">
        <v>1664</v>
      </c>
    </row>
    <row r="5" spans="1:3" ht="18" x14ac:dyDescent="0.2">
      <c r="A5" s="11" t="s">
        <v>13</v>
      </c>
      <c r="B5" s="3">
        <f>'کلاسهای برگزار شده سال 1400'!I10</f>
        <v>1296</v>
      </c>
      <c r="C5" s="3">
        <v>1956</v>
      </c>
    </row>
    <row r="6" spans="1:3" ht="18" x14ac:dyDescent="0.2">
      <c r="A6" s="11" t="s">
        <v>17</v>
      </c>
      <c r="B6" s="10">
        <f>'کلاسهای برگزار شده سال 1400'!I13</f>
        <v>136</v>
      </c>
      <c r="C6" s="10">
        <v>802</v>
      </c>
    </row>
    <row r="7" spans="1:3" ht="18" x14ac:dyDescent="0.2">
      <c r="A7" s="11" t="s">
        <v>16</v>
      </c>
      <c r="B7" s="3">
        <f>'کلاسهای برگزار شده سال 1400'!I21</f>
        <v>1200</v>
      </c>
      <c r="C7" s="3">
        <v>6129</v>
      </c>
    </row>
    <row r="8" spans="1:3" ht="18" x14ac:dyDescent="0.2">
      <c r="A8" s="20" t="s">
        <v>58</v>
      </c>
      <c r="B8" s="3">
        <f>'کلاسهای برگزار شده سال 1400'!I29</f>
        <v>592</v>
      </c>
      <c r="C8" s="3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>
      <selection activeCell="A2" sqref="A2"/>
    </sheetView>
  </sheetViews>
  <sheetFormatPr defaultRowHeight="14.25" x14ac:dyDescent="0.2"/>
  <cols>
    <col min="1" max="1" width="16.25" bestFit="1" customWidth="1"/>
    <col min="2" max="2" width="13.625" bestFit="1" customWidth="1"/>
  </cols>
  <sheetData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10"/>
  <sheetViews>
    <sheetView rightToLeft="1" topLeftCell="B1" workbookViewId="0">
      <selection activeCell="E29" sqref="E29"/>
    </sheetView>
  </sheetViews>
  <sheetFormatPr defaultRowHeight="14.25" x14ac:dyDescent="0.2"/>
  <cols>
    <col min="1" max="1" width="16.25" bestFit="1" customWidth="1"/>
    <col min="2" max="2" width="15.375" customWidth="1"/>
  </cols>
  <sheetData>
    <row r="3" spans="1:3" ht="19.5" x14ac:dyDescent="0.2">
      <c r="A3" s="12" t="s">
        <v>9</v>
      </c>
      <c r="B3" s="23">
        <v>1400</v>
      </c>
      <c r="C3" s="23">
        <v>1399</v>
      </c>
    </row>
    <row r="4" spans="1:3" ht="18" x14ac:dyDescent="0.2">
      <c r="A4" s="11" t="s">
        <v>15</v>
      </c>
      <c r="B4" s="10">
        <f>'کلاسهای برگزار شده سال 1400'!F27</f>
        <v>17</v>
      </c>
      <c r="C4" s="10">
        <v>0</v>
      </c>
    </row>
    <row r="5" spans="1:3" ht="18" x14ac:dyDescent="0.2">
      <c r="A5" s="11" t="s">
        <v>12</v>
      </c>
      <c r="B5" s="3">
        <f>'کلاسهای برگزار شده سال 1400'!F6</f>
        <v>28</v>
      </c>
      <c r="C5" s="3">
        <v>4</v>
      </c>
    </row>
    <row r="6" spans="1:3" ht="18" x14ac:dyDescent="0.2">
      <c r="A6" s="11" t="s">
        <v>11</v>
      </c>
      <c r="B6" s="3">
        <f>'کلاسهای برگزار شده سال 1400'!F8</f>
        <v>4</v>
      </c>
      <c r="C6" s="3">
        <v>12</v>
      </c>
    </row>
    <row r="7" spans="1:3" ht="18" x14ac:dyDescent="0.2">
      <c r="A7" s="11" t="s">
        <v>13</v>
      </c>
      <c r="B7" s="3">
        <f>'کلاسهای برگزار شده سال 1400'!F11</f>
        <v>8</v>
      </c>
      <c r="C7" s="3">
        <v>12</v>
      </c>
    </row>
    <row r="8" spans="1:3" ht="18" x14ac:dyDescent="0.2">
      <c r="A8" s="11" t="s">
        <v>17</v>
      </c>
      <c r="B8" s="10">
        <f>'کلاسهای برگزار شده سال 1400'!F14</f>
        <v>8</v>
      </c>
      <c r="C8" s="10">
        <v>16</v>
      </c>
    </row>
    <row r="9" spans="1:3" ht="18" x14ac:dyDescent="0.2">
      <c r="A9" s="11" t="s">
        <v>16</v>
      </c>
      <c r="B9" s="3">
        <f>'کلاسهای برگزار شده سال 1400'!F22</f>
        <v>30</v>
      </c>
      <c r="C9" s="3">
        <v>27</v>
      </c>
    </row>
    <row r="10" spans="1:3" ht="18" x14ac:dyDescent="0.2">
      <c r="A10" s="11" t="s">
        <v>57</v>
      </c>
      <c r="B10" s="3">
        <f>'کلاسهای برگزار شده سال 1400'!F30</f>
        <v>8</v>
      </c>
      <c r="C10" s="10"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کلاسهای برگزار شده سال 1400</vt:lpstr>
      <vt:lpstr>نمودار تعداد فراگیران</vt:lpstr>
      <vt:lpstr>مقایسه فراگیران 99و1400</vt:lpstr>
      <vt:lpstr>نمودار نفرساعت برگزاری</vt:lpstr>
      <vt:lpstr>مقایسه نفرساعت 99و1400</vt:lpstr>
      <vt:lpstr>ساعت برگزاری</vt:lpstr>
      <vt:lpstr>مقایسه ساعت برگزاری 99و1400</vt:lpstr>
      <vt:lpstr>'کلاسهای برگزار شده سال 1400'!Print_Area</vt:lpstr>
      <vt:lpstr>'کلاسهای برگزار شده سال 1400'!Print_Titles</vt:lpstr>
    </vt:vector>
  </TitlesOfParts>
  <Company>MRT www.Win2Farsi.com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Adineh</dc:creator>
  <cp:lastModifiedBy>Elaheh Mostasharnezhad</cp:lastModifiedBy>
  <cp:lastPrinted>2022-08-01T04:03:12Z</cp:lastPrinted>
  <dcterms:created xsi:type="dcterms:W3CDTF">2021-03-09T17:47:33Z</dcterms:created>
  <dcterms:modified xsi:type="dcterms:W3CDTF">2022-10-25T08:09:46Z</dcterms:modified>
</cp:coreProperties>
</file>